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303"/>
  <workbookPr defaultThemeVersion="166925"/>
  <mc:AlternateContent xmlns:mc="http://schemas.openxmlformats.org/markup-compatibility/2006">
    <mc:Choice Requires="x15">
      <x15ac:absPath xmlns:x15ac="http://schemas.microsoft.com/office/spreadsheetml/2010/11/ac" url="I:\Shared\BUDGET\GPC Imports\2025-26\"/>
    </mc:Choice>
  </mc:AlternateContent>
  <xr:revisionPtr revIDLastSave="154" documentId="13_ncr:1_{D0A38DE8-58E5-4E13-A813-817BD83142E7}" xr6:coauthVersionLast="47" xr6:coauthVersionMax="47" xr10:uidLastSave="{197A8F41-DFFB-4CA4-B681-4AE929FB950D}"/>
  <bookViews>
    <workbookView xWindow="-108" yWindow="-108" windowWidth="23256" windowHeight="12576" xr2:uid="{00000000-000D-0000-FFFF-FFFF00000000}"/>
  </bookViews>
  <sheets>
    <sheet name="Report" sheetId="2" r:id="rId1"/>
    <sheet name="_defntemp_" sheetId="1" state="hidden" r:id="rId2"/>
  </sheets>
  <definedNames>
    <definedName name="_xlnm._FilterDatabase" localSheetId="0" hidden="1">Report!$A$5:$H$5</definedName>
    <definedName name="xlvar.ACTUAL" localSheetId="0">"&amp;CUK_ACTUAL_LDG"</definedName>
    <definedName name="xlvar.DATE" localSheetId="0">"06-Dec-2024"</definedName>
    <definedName name="xlvar.EXTENDED_CRITERIA" localSheetId="0">""</definedName>
    <definedName name="xlvar.JOB_NO" localSheetId="0">""</definedName>
    <definedName name="xlvar.ORIGINALDEFNSHEET" localSheetId="1">"Definition"</definedName>
    <definedName name="xlvar.ORIGINALDEFNSHEET" localSheetId="0">"Definition"</definedName>
    <definedName name="xlvar.REPORT_FILENAME" localSheetId="0">"Purchase Card Report"</definedName>
    <definedName name="xlvar.REPORT_LOCATION" localSheetId="0">"/Home/AMYN"</definedName>
    <definedName name="xlvar.REPORT_TITLE" localSheetId="0">"Purchase Card Report"</definedName>
    <definedName name="xlvar.SORT_ORDER" localSheetId="0">""</definedName>
    <definedName name="xlvar.VARIABLE_VALUES" localSheetId="0">"Actual = &amp;CUK_ACTUAL_LDG_x000D_
"</definedName>
    <definedName name="zzXLOne.ACTUAL" localSheetId="1">"&amp;CUK_ACTUAL_LDG"</definedName>
    <definedName name="zzXLOne.ACTUAL" localSheetId="0">"&amp;CUK_ACTUAL_LDG"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5" i="2" l="1"/>
  <c r="F174" i="2"/>
  <c r="F172" i="2"/>
  <c r="F134" i="2"/>
  <c r="F133" i="2"/>
  <c r="F109" i="2"/>
  <c r="F108" i="2"/>
  <c r="F103" i="2"/>
  <c r="F91" i="2"/>
  <c r="F90" i="2"/>
  <c r="F89" i="2"/>
  <c r="F88" i="2"/>
  <c r="F87" i="2"/>
  <c r="F86" i="2"/>
  <c r="F85" i="2"/>
  <c r="F84" i="2"/>
  <c r="F83" i="2"/>
  <c r="F17" i="2"/>
  <c r="F6" i="2"/>
  <c r="G177" i="2"/>
</calcChain>
</file>

<file path=xl/sharedStrings.xml><?xml version="1.0" encoding="utf-8"?>
<sst xmlns="http://schemas.openxmlformats.org/spreadsheetml/2006/main" count="655" uniqueCount="289">
  <si>
    <t>Body Name: Cambridgeshire Fire &amp; Rescue</t>
  </si>
  <si>
    <t>Service: Fire Rescue</t>
  </si>
  <si>
    <t>Month: July 2025</t>
  </si>
  <si>
    <t>Transaction Date</t>
  </si>
  <si>
    <t/>
  </si>
  <si>
    <t>Department</t>
  </si>
  <si>
    <t>Merchant Category</t>
  </si>
  <si>
    <t>Beneficiary Purpose of Expenditure</t>
  </si>
  <si>
    <t>Irrecoverable VAT</t>
  </si>
  <si>
    <t>Amount</t>
  </si>
  <si>
    <t xml:space="preserve">Operational Response (WT) </t>
  </si>
  <si>
    <t>Fuel</t>
  </si>
  <si>
    <t>BP BLUNTISHAM SERVICE</t>
  </si>
  <si>
    <t xml:space="preserve">Property </t>
  </si>
  <si>
    <t>General Expense</t>
  </si>
  <si>
    <t>AMZNMKTPLACE TD87E25G5ant traps stockinsectercuter bulbs stockcharger holder vansensors stock</t>
  </si>
  <si>
    <t>Property Expenses</t>
  </si>
  <si>
    <t>POWER TOOL WORLDBattery charger and batteries Makita</t>
  </si>
  <si>
    <t>TLC DIRECT.CO.UKswitch Gamlingaysensors Stanground</t>
  </si>
  <si>
    <t>TLC DIRECT.CO.UKKimbolton bracketsGamlingay switchstock</t>
  </si>
  <si>
    <t>TLC DIRECT.CO.UKswitch Gamlingay</t>
  </si>
  <si>
    <t>EBAY O 18-13210-26111rcbo evc Dogsthorpe</t>
  </si>
  <si>
    <t>SCREWFIX DIRECTrcbo evc Dogsthorpe</t>
  </si>
  <si>
    <t xml:space="preserve">Fleet </t>
  </si>
  <si>
    <t>AMZNMKTPLACE RG10R9BY4 - Waterproof VHF radio case</t>
  </si>
  <si>
    <t>PARAGON MOTOR COMPANY MOT for AD19FUT</t>
  </si>
  <si>
    <t>PARAGON MOTOR COMPANY MOT for AD19FUM</t>
  </si>
  <si>
    <t xml:space="preserve">Resilience </t>
  </si>
  <si>
    <t>AMZNMKTPLACE YJ0D82495</t>
  </si>
  <si>
    <t>CFO fuel (forgot fuel card)</t>
  </si>
  <si>
    <t xml:space="preserve">Chief Fire Officer </t>
  </si>
  <si>
    <t>Travel</t>
  </si>
  <si>
    <t>Return train to London to meet PG</t>
  </si>
  <si>
    <t>Lunch - meeting with PG in London</t>
  </si>
  <si>
    <t xml:space="preserve">Head office </t>
  </si>
  <si>
    <t>Lunch order for Leadership day</t>
  </si>
  <si>
    <t xml:space="preserve">Combined Fire Control </t>
  </si>
  <si>
    <t>WAGAMAMA MAIDSTONE</t>
  </si>
  <si>
    <t>WWW.GOV.UK/PAY-DARTFOR</t>
  </si>
  <si>
    <t>IRONMONGERYDIRECTDoor closers X4 shqDorgard A14</t>
  </si>
  <si>
    <t>AMZNMKTPLACE CH70K29L5X3 inverter for the vans</t>
  </si>
  <si>
    <t>ITS - WWW.ITS.CO.UKSDS drill body only (Van)</t>
  </si>
  <si>
    <t>SCREWFIX DIRECTPadlock X4 PPE contamination</t>
  </si>
  <si>
    <t>SCREWFIX DIRECTFly zapper SHQDewalt cutting discs van</t>
  </si>
  <si>
    <t>SP TRADETIDYstore tray/ glove holder/ wipes holder B13</t>
  </si>
  <si>
    <t>SP TUFFERMAN LTDShelving bay B11</t>
  </si>
  <si>
    <t>IRONMONGERYDIRECTDoor closer SHQ control</t>
  </si>
  <si>
    <t>AMZNMKTPLACE LL3N92F05Charger holder for Van</t>
  </si>
  <si>
    <t>IRONMONGERYDIRECTdoor lock SHQ room112</t>
  </si>
  <si>
    <t>Fleet Expenses</t>
  </si>
  <si>
    <t>PARAGON MOTOR COMPANY - MOT</t>
  </si>
  <si>
    <t>MOTO RUGBY COSTA - out of county sustanence</t>
  </si>
  <si>
    <t>BAILEY MORRIS LIMITED - parts</t>
  </si>
  <si>
    <t xml:space="preserve">Application support Group </t>
  </si>
  <si>
    <t>MIRO.COM - Software package for Kelly TC</t>
  </si>
  <si>
    <t xml:space="preserve">Training Centre </t>
  </si>
  <si>
    <t>Training Expenses</t>
  </si>
  <si>
    <t xml:space="preserve">SP THE FIRE FIGHTERS Mounted Presentation Axe </t>
  </si>
  <si>
    <t>WORSTED SERVICE STATIONSERVICE SUPPLIED FUEL CARD NOT WORKING</t>
  </si>
  <si>
    <t>TESCO PFS 3896SERVICE SUPPLIED FUEL CARD NOT WORKING</t>
  </si>
  <si>
    <t>TESCO STORES 2889CHARGING CABLE TO CHARGE SERVICE PHONE IN SERVICE VEHICLE</t>
  </si>
  <si>
    <t xml:space="preserve">Equipment </t>
  </si>
  <si>
    <t>AMZAZON A23 Roaming pump station</t>
  </si>
  <si>
    <t>Dry suit hanging rack for A20</t>
  </si>
  <si>
    <t>Stores usage, To be supplied to stations when smoke canisters need recharged with air</t>
  </si>
  <si>
    <t>B05 kitchen</t>
  </si>
  <si>
    <t>Workshop/stores usage</t>
  </si>
  <si>
    <t xml:space="preserve">MILLBROOK PROVING GROUND track hire </t>
  </si>
  <si>
    <t>SOUTHGATE BATH CAR PAR</t>
  </si>
  <si>
    <t xml:space="preserve">ICT Shared Services </t>
  </si>
  <si>
    <t>ICT</t>
  </si>
  <si>
    <t>DNH GODADDY#3788506446</t>
  </si>
  <si>
    <t>LNER CAR PARK PBO</t>
  </si>
  <si>
    <t xml:space="preserve">Transparency, Media &amp; Comms </t>
  </si>
  <si>
    <t>Mobile phone storage</t>
  </si>
  <si>
    <t>MOORES WALK CAFE</t>
  </si>
  <si>
    <t>DELUNA</t>
  </si>
  <si>
    <t>KRISPY KREME DOUGHNUTS</t>
  </si>
  <si>
    <t xml:space="preserve">Fire Protection </t>
  </si>
  <si>
    <t>TURTLE BAY BRINDLEY PL</t>
  </si>
  <si>
    <t>WAGAMAMA BIRMINGHAM NE</t>
  </si>
  <si>
    <t>RUDYS BIRMINGHAM</t>
  </si>
  <si>
    <t>Subscriptions</t>
  </si>
  <si>
    <t>CANVA Design software</t>
  </si>
  <si>
    <t>MARCH STATIONARY Pride leaflets</t>
  </si>
  <si>
    <t>MARCH STATIONARY Business safety leaflets</t>
  </si>
  <si>
    <t>Recruitment Expenses</t>
  </si>
  <si>
    <t>APPLE Facebook boost post for wholetime recruitment</t>
  </si>
  <si>
    <t>BITLY.COM - subscription</t>
  </si>
  <si>
    <t>FACEBK Facebook boost post for wholetime recruitment</t>
  </si>
  <si>
    <t>APPLE iphone storage</t>
  </si>
  <si>
    <t xml:space="preserve">Occ Fitness </t>
  </si>
  <si>
    <t>Occupational Health</t>
  </si>
  <si>
    <t>AMAZON Speakers for PTI use - Multi-Stage Fitness Testing</t>
  </si>
  <si>
    <t xml:space="preserve">Occ Health </t>
  </si>
  <si>
    <t>TOTAL HEALTH CARE Physiotherapy costs</t>
  </si>
  <si>
    <t xml:space="preserve">Head of ICT </t>
  </si>
  <si>
    <t>Rail travel - London</t>
  </si>
  <si>
    <t>MCDONALDS - Subsistence - London</t>
  </si>
  <si>
    <t>GATHER AND GATHER - Subsistence - London</t>
  </si>
  <si>
    <t>Food - Peterborough Armed Forces Day</t>
  </si>
  <si>
    <t xml:space="preserve">Finance </t>
  </si>
  <si>
    <t>PREMIER INN BIRMINGHAM - Parking x 2 days (Public Finance Conference)</t>
  </si>
  <si>
    <t>UBER    EATS - Out of County Meal - Wasabi (Public Finance Conference)</t>
  </si>
  <si>
    <t>POD POINT LTD - dogsthorpe - May 25</t>
  </si>
  <si>
    <t>POD POINT LTD - cottenham  - may 25</t>
  </si>
  <si>
    <t>POD POINT LTD - soham - may 25</t>
  </si>
  <si>
    <t>POD POINT LTD - huntingdon - may 25</t>
  </si>
  <si>
    <t>POD POINT LTD - ely - may 25</t>
  </si>
  <si>
    <t>POD POINT LTD - cambourne  - may 25</t>
  </si>
  <si>
    <t>POD POINT LTD - wisbech - may 25</t>
  </si>
  <si>
    <t>PREMIER INN - credit for hotel not used</t>
  </si>
  <si>
    <t>NISBETS UK</t>
  </si>
  <si>
    <t>CPS</t>
  </si>
  <si>
    <t>AMZNMKTPLACE W625R02L5</t>
  </si>
  <si>
    <t>SCREWFIX DIRECT</t>
  </si>
  <si>
    <t>AMZNMKTPLACE AV9JG36T5</t>
  </si>
  <si>
    <t>WICKES PETERBOROUGH</t>
  </si>
  <si>
    <t>SCREWFIX DIR LTD</t>
  </si>
  <si>
    <t>Staff Wellfare</t>
  </si>
  <si>
    <t>TESCO STORES 2694</t>
  </si>
  <si>
    <t xml:space="preserve">People Team </t>
  </si>
  <si>
    <t>WWW.CIPD.CO.UK</t>
  </si>
  <si>
    <t xml:space="preserve">CIPD MEMBERSHIP FEE membership </t>
  </si>
  <si>
    <t>DIGRAPH PETERBOROUGHwing mirror for KX60AYO</t>
  </si>
  <si>
    <t>DIGRAPH PETERBOROUGHMarker Light for KX23CFF</t>
  </si>
  <si>
    <t>EHANDDRYERS Fumagalli 9000 HT (MG88HT) Commercial Hair Dryer With Hose</t>
  </si>
  <si>
    <t>3x IP65 30W Red LED Slimline Floodlight 3x IP65 30W Green LED Slimline Floodlight3x IP65 30W Blue LED Slimline Floodlight</t>
  </si>
  <si>
    <t>RS COMPONENTS 2 pair individual shielded cable x 30m</t>
  </si>
  <si>
    <t>TLC DIRECT Quinetic Bell Push Button - BlackQuinetic Plug-In Wireless Doorbell x 2</t>
  </si>
  <si>
    <t>AMAZON 2 x BONTEC TV Wall Bracket for 32-85 Inch LED LCD, Full Motion Swivel Tilt TV Wall Mount,</t>
  </si>
  <si>
    <t>AMAZON PRIME QP8FU4Q75</t>
  </si>
  <si>
    <t>SCREWFIX Metal Clad 13A Switched FCU</t>
  </si>
  <si>
    <t>DIGRAPH PETERBOROUGH(7 - release tools for workshops</t>
  </si>
  <si>
    <t>DIVE IN - WHITTLESEY</t>
  </si>
  <si>
    <t>B &amp; Q 1061</t>
  </si>
  <si>
    <t>CO OP GROUP FOOD</t>
  </si>
  <si>
    <t>MCDONALDS</t>
  </si>
  <si>
    <t>Uniform Expenses</t>
  </si>
  <si>
    <t>FIREFIGHTER PROTECTION Kit for TC Instructors</t>
  </si>
  <si>
    <t>THOMANN Smoke Fluid for FBT/BA</t>
  </si>
  <si>
    <t>Accommodation for water course-TC instructors</t>
  </si>
  <si>
    <t>Accommodation for water course-Instructors</t>
  </si>
  <si>
    <t>STORE PULSAR Uniform for TC instructors</t>
  </si>
  <si>
    <t>FIREFIGHTER PROTECTION Gloves for Instructor</t>
  </si>
  <si>
    <t>TESCO Refreshments for Passout Parade</t>
  </si>
  <si>
    <t>B&amp;M  Jugs for Passout</t>
  </si>
  <si>
    <t>TESCO Refreshments for TC</t>
  </si>
  <si>
    <t>Digital Transformation STEP</t>
  </si>
  <si>
    <t>GITHUB INC.Code repository for DT</t>
  </si>
  <si>
    <t>ATLASSIANWorkload Management tool for BIP</t>
  </si>
  <si>
    <t xml:space="preserve">Community Fire Safety </t>
  </si>
  <si>
    <t>SAINSBURYS. firebreak food</t>
  </si>
  <si>
    <t>LUKES TRADITIONAL FISH Friday Firebreak Passout</t>
  </si>
  <si>
    <t>Amazon Fire Safety Intervention</t>
  </si>
  <si>
    <t>AMAZON  frames for firebreak</t>
  </si>
  <si>
    <t>HOME BARGAINS frames for firebreak</t>
  </si>
  <si>
    <t>Morrisons firebreak food</t>
  </si>
  <si>
    <t>Firebreak food</t>
  </si>
  <si>
    <t>AMAZON  Cambridge Pride supplies</t>
  </si>
  <si>
    <t>MORRISONS STORE extra firebreak food</t>
  </si>
  <si>
    <t>Wrong card used</t>
  </si>
  <si>
    <t xml:space="preserve">Business Support Group </t>
  </si>
  <si>
    <t>Leavers Tally - FF Charity</t>
  </si>
  <si>
    <t>APPLE.COM/BILLMonthly payment for additional phone storage.</t>
  </si>
  <si>
    <t>TESCO STORES 3145</t>
  </si>
  <si>
    <t>Office Expenses</t>
  </si>
  <si>
    <t>CLOVER OFFICE SUPPLIES</t>
  </si>
  <si>
    <t xml:space="preserve">Hydrants </t>
  </si>
  <si>
    <t>RAWLINS - Paint for hydrant posts</t>
  </si>
  <si>
    <t xml:space="preserve">Local Resilience Forum </t>
  </si>
  <si>
    <t>TRAINLINE - Travel cost to National Training and Exercise Forum on 11th June 2025 - held at HM Treasury, London</t>
  </si>
  <si>
    <t>ARAMARK1903736.Out of county lunch expense at HM Treasury meeting canteen.</t>
  </si>
  <si>
    <t>TFL TRAVEL CH - TAP IN AND OUT TUBE TRAVEL TO VENUE - NATIONAL TRAINING AND EXERCISE FORUM AT HM TREASURY LONDON</t>
  </si>
  <si>
    <t>ROBERT DYAS ECOM St Neots project- Soft seating for mess room</t>
  </si>
  <si>
    <t>ADAMS COOK AND PEARC St Neots project- White goods</t>
  </si>
  <si>
    <t>DUNELM SOFTFURNISHINGS St Neots project- Coffee tables for mess room</t>
  </si>
  <si>
    <t>ALDI STORES Asset review project- P073- refreshments for meeting</t>
  </si>
  <si>
    <t>Apple extra storage</t>
  </si>
  <si>
    <t>SOHAM - staff welfare</t>
  </si>
  <si>
    <t>NATIONAL TRUST - cold drinks following protracted animal rescue in 30 degree weather</t>
  </si>
  <si>
    <t>MICROSOFT MICROSOFT 36</t>
  </si>
  <si>
    <t>BP SOHAM SF CONNECT</t>
  </si>
  <si>
    <t>APPLE.COM/BILL</t>
  </si>
  <si>
    <t xml:space="preserve">Payroll </t>
  </si>
  <si>
    <t>BIRMINGHAM NS T/O</t>
  </si>
  <si>
    <t>TRAINLINE</t>
  </si>
  <si>
    <t>COSTCO WHOLESALE fire Investigation Regional Meeting</t>
  </si>
  <si>
    <t>Fi regional training  day Milk etc</t>
  </si>
  <si>
    <t>TESCO STORES Fire Protection Impact day</t>
  </si>
  <si>
    <t>CITY HOTEL DERRY</t>
  </si>
  <si>
    <t>ZETTLE_ CONTACT LEFT  Maternity / trouser samples</t>
  </si>
  <si>
    <t>SAN CARLO - BRISTOL Bristol MSA contact meeting</t>
  </si>
  <si>
    <t>THE WINDMILL ( breakfast Stansted airport)</t>
  </si>
  <si>
    <t>STANJAY SPORTS WT silver Axe</t>
  </si>
  <si>
    <t>MERCURE BRISTOL parking</t>
  </si>
  <si>
    <t>EASYJET I In flight drinks and food</t>
  </si>
  <si>
    <t>WELCOME BREAK-CORLEY N Bristol MAS Contract meeting</t>
  </si>
  <si>
    <t>M6 TOLL</t>
  </si>
  <si>
    <t>MCDONALDS 1383 Out of county DIM user group meeting</t>
  </si>
  <si>
    <t>CCS CITY CABS DERR 186</t>
  </si>
  <si>
    <t>CCS CITY CABS DERR 112</t>
  </si>
  <si>
    <t>PSD FRAUD TEMP.CREDIT</t>
  </si>
  <si>
    <t>AMAZON Lockable notice board for station</t>
  </si>
  <si>
    <t>Leavers Tally  FIRE FIGHTERS Charity</t>
  </si>
  <si>
    <t>AMAZON Tea and coffee for mess</t>
  </si>
  <si>
    <t xml:space="preserve">Business Dev &amp; Risk (Projects) </t>
  </si>
  <si>
    <t>NATIONAL FIRE CHIEFS conference DDAT for Charlotte Black</t>
  </si>
  <si>
    <t>AMAZON.CO.UK</t>
  </si>
  <si>
    <t>NYX STVENDINGLIMITED - accidentally purchase drink using pcard - have given £2 in cash to finance department.</t>
  </si>
  <si>
    <t xml:space="preserve">Commerical Support </t>
  </si>
  <si>
    <t>DUN &amp; BRADSTREET LIMIT</t>
  </si>
  <si>
    <t>THE NORTHERN QUARTER</t>
  </si>
  <si>
    <t xml:space="preserve">Health &amp; Safety </t>
  </si>
  <si>
    <t>HEALTH AND SAFETY LAB Health and Safety Executive Manual Handling Certificate training course for all 4 members of the Health and Safety team</t>
  </si>
  <si>
    <t>Purchase Card July 2025</t>
  </si>
  <si>
    <t>FORMAT CIAXLONE REPORT</t>
  </si>
  <si>
    <t>REPORT SETTINGS</t>
  </si>
  <si>
    <t>Description:</t>
  </si>
  <si>
    <t>Purchase Card Report</t>
  </si>
  <si>
    <t>Narration:</t>
  </si>
  <si>
    <t>Created By:</t>
  </si>
  <si>
    <t>AMYN - 06-Dec-2024 15:01:06</t>
  </si>
  <si>
    <t>Destination:</t>
  </si>
  <si>
    <t>Allow Change=N;Drilldown Mode=None;Eval Vars In Excel Formulas=N;Destination=MyReports;Output Type=ExcelWorkbook12;Server Folder=$USRAREA;Workbook=Expenditure Report.xlsx;Sheet Name=Report;Display Gridlines=N;Display Row and Column Headings=Y;Display Sheet Tabs=Y;Display PageBreaks=N;Collapse Groups=N;Standard Report=N;Use Custom Page Size=N;Custom Page Width=8.3;Custom Page Height=11.7</t>
  </si>
  <si>
    <t>Publishing:</t>
  </si>
  <si>
    <t>File Title=Purchase Card Report;Display Height=200;Link Options=None</t>
  </si>
  <si>
    <t>Protection:</t>
  </si>
  <si>
    <t>Protect Sheets=N;Protect Workbooks=N;Structure=N;Windows=N;ReadOnly=N</t>
  </si>
  <si>
    <t>REPORT VARIABLES</t>
  </si>
  <si>
    <t>Variable</t>
  </si>
  <si>
    <t>Description</t>
  </si>
  <si>
    <t>Type/Edit</t>
  </si>
  <si>
    <t>Value</t>
  </si>
  <si>
    <t>List Values</t>
  </si>
  <si>
    <t>Variable 1:</t>
  </si>
  <si>
    <t>ACTUAL</t>
  </si>
  <si>
    <t>Actual</t>
  </si>
  <si>
    <t>AlphaNumeric;Y;Y;Y;Specified;200;-1;Report</t>
  </si>
  <si>
    <t>&amp;CUK_ACTUAL_LDG</t>
  </si>
  <si>
    <t>Variable 2:</t>
  </si>
  <si>
    <t>Variable 3:</t>
  </si>
  <si>
    <t>COLUMN DEFINITION</t>
  </si>
  <si>
    <t>Name:</t>
  </si>
  <si>
    <t>ColumnDefn1</t>
  </si>
  <si>
    <t>Data Source:</t>
  </si>
  <si>
    <t>Expenses (Travel &amp; Expenses) (fa1c6fea-aa5f-4de0-af61-8bbba1675ec2)</t>
  </si>
  <si>
    <t>Parameters:</t>
  </si>
  <si>
    <t>DataSourceType=CiADataSource;ExpenseSystemName=CUKTE</t>
  </si>
  <si>
    <t>Column Name:</t>
  </si>
  <si>
    <t>Date</t>
  </si>
  <si>
    <t>Space111</t>
  </si>
  <si>
    <t>User</t>
  </si>
  <si>
    <t>Space11</t>
  </si>
  <si>
    <t>Exp_Type</t>
  </si>
  <si>
    <t>Space1</t>
  </si>
  <si>
    <t>Irrecov_VAT</t>
  </si>
  <si>
    <t>Account</t>
  </si>
  <si>
    <t>VAT</t>
  </si>
  <si>
    <t>Action:</t>
  </si>
  <si>
    <t>Display</t>
  </si>
  <si>
    <t>Field:</t>
  </si>
  <si>
    <t>LExpenseDate</t>
  </si>
  <si>
    <t>CADPurchaseCardUserId</t>
  </si>
  <si>
    <t>LExpenseTypeCode</t>
  </si>
  <si>
    <t>LNarration</t>
  </si>
  <si>
    <t>LRequestAmount</t>
  </si>
  <si>
    <t>LDissectionAccountNumber</t>
  </si>
  <si>
    <t>LDissectionVatRateCode</t>
  </si>
  <si>
    <t>Details:</t>
  </si>
  <si>
    <t>Display:</t>
  </si>
  <si>
    <t>Y</t>
  </si>
  <si>
    <t>ROW COMMANDS</t>
  </si>
  <si>
    <t>Updated on 06-Dec-2024 15:01:08 by user AMYN</t>
  </si>
  <si>
    <t>Command</t>
  </si>
  <si>
    <t>Details</t>
  </si>
  <si>
    <t>Selection</t>
  </si>
  <si>
    <t>Search</t>
  </si>
  <si>
    <t>Value (Fr)</t>
  </si>
  <si>
    <t>Value (To)</t>
  </si>
  <si>
    <t>SET</t>
  </si>
  <si>
    <t>Level 1</t>
  </si>
  <si>
    <t>{F1Mgt_TransactionType} one of ('$PCARD') AND {LExpenseDate} between ('03/09/2024' AND '05/10/2024')</t>
  </si>
  <si>
    <t>SORT</t>
  </si>
  <si>
    <t>[Period]=Desc</t>
  </si>
  <si>
    <t>*</t>
  </si>
  <si>
    <t>User ID</t>
  </si>
  <si>
    <t>LIST</t>
  </si>
  <si>
    <t>F1Lat1_BatchName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</si>
</sst>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/mm/yyyy"/>
  </numFmts>
  <fonts count="9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24"/>
      <color rgb="FF000000"/>
      <name val="Arial"/>
      <family val="2"/>
    </font>
    <font>
      <sz val="10"/>
      <color rgb="FF000000"/>
      <name val="Arial"/>
      <family val="2"/>
    </font>
    <font>
      <sz val="10"/>
      <color rgb="FF164B2E"/>
      <name val="Arial"/>
      <family val="2"/>
    </font>
    <font>
      <b/>
      <sz val="10"/>
      <color rgb="FF164B2E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DECD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EF5E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5">
    <xf numFmtId="0" fontId="0" fillId="0" borderId="0" xfId="0"/>
    <xf numFmtId="0" fontId="6" fillId="2" borderId="1" xfId="0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/>
    <xf numFmtId="0" fontId="4" fillId="3" borderId="0" xfId="0" applyFont="1" applyFill="1" applyAlignment="1">
      <alignment vertical="center"/>
    </xf>
    <xf numFmtId="0" fontId="5" fillId="4" borderId="0" xfId="0" applyFont="1" applyFill="1"/>
    <xf numFmtId="0" fontId="5" fillId="4" borderId="0" xfId="0" applyFont="1" applyFill="1" applyAlignment="1">
      <alignment vertical="center"/>
    </xf>
    <xf numFmtId="0" fontId="4" fillId="4" borderId="0" xfId="0" applyFont="1" applyFill="1"/>
    <xf numFmtId="0" fontId="4" fillId="4" borderId="0" xfId="0" applyFont="1" applyFill="1" applyAlignment="1">
      <alignment vertical="center"/>
    </xf>
    <xf numFmtId="0" fontId="5" fillId="5" borderId="0" xfId="0" applyFont="1" applyFill="1"/>
    <xf numFmtId="0" fontId="5" fillId="5" borderId="0" xfId="0" applyFont="1" applyFill="1" applyAlignment="1">
      <alignment vertical="center"/>
    </xf>
    <xf numFmtId="0" fontId="4" fillId="5" borderId="0" xfId="0" applyFont="1" applyFill="1"/>
    <xf numFmtId="0" fontId="4" fillId="5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2" fillId="0" borderId="0" xfId="0" applyFont="1"/>
    <xf numFmtId="0" fontId="1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164" fontId="0" fillId="0" borderId="0" xfId="0" applyNumberFormat="1" applyAlignment="1">
      <alignment horizontal="right"/>
    </xf>
    <xf numFmtId="39" fontId="0" fillId="0" borderId="0" xfId="0" applyNumberFormat="1"/>
    <xf numFmtId="0" fontId="7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39" fontId="0" fillId="0" borderId="0" xfId="0" applyNumberFormat="1" applyAlignment="1">
      <alignment vertical="center"/>
    </xf>
    <xf numFmtId="0" fontId="1" fillId="0" borderId="0" xfId="0" applyFont="1"/>
    <xf numFmtId="39" fontId="1" fillId="0" borderId="0" xfId="0" applyNumberFormat="1" applyFont="1"/>
    <xf numFmtId="0" fontId="1" fillId="0" borderId="0" xfId="0" applyFont="1" applyAlignment="1">
      <alignment horizontal="center" wrapText="1"/>
    </xf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3" fontId="0" fillId="0" borderId="0" xfId="1" applyFont="1" applyAlignment="1">
      <alignment horizontal="center"/>
    </xf>
    <xf numFmtId="43" fontId="0" fillId="0" borderId="0" xfId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39" fontId="1" fillId="0" borderId="0" xfId="0" applyNumberFormat="1" applyFont="1" applyAlignment="1">
      <alignment vertical="center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14" fontId="3" fillId="0" borderId="0" xfId="0" applyNumberFormat="1" applyFont="1" applyAlignment="1">
      <alignment wrapText="1"/>
    </xf>
    <xf numFmtId="14" fontId="3" fillId="0" borderId="0" xfId="0" applyNumberFormat="1" applyFont="1" applyAlignment="1">
      <alignment horizontal="center" wrapText="1"/>
    </xf>
    <xf numFmtId="14" fontId="6" fillId="0" borderId="0" xfId="0" applyNumberFormat="1" applyFont="1" applyAlignment="1">
      <alignment horizontal="center" wrapText="1"/>
    </xf>
    <xf numFmtId="43" fontId="0" fillId="0" borderId="0" xfId="1" applyNumberFormat="1" applyFont="1" applyAlignment="1">
      <alignment horizontal="center" vertical="center"/>
    </xf>
    <xf numFmtId="43" fontId="3" fillId="0" borderId="0" xfId="0" applyNumberFormat="1" applyFont="1" applyAlignment="1">
      <alignment wrapText="1"/>
    </xf>
    <xf numFmtId="43" fontId="0" fillId="0" borderId="0" xfId="0" applyNumberFormat="1" applyAlignment="1">
      <alignment horizontal="center" vertical="center" wrapText="1"/>
    </xf>
    <xf numFmtId="43" fontId="6" fillId="0" borderId="0" xfId="0" applyNumberFormat="1" applyFont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A3EDA-C2E9-4F46-A88C-4A36CCA599D3}">
  <sheetPr>
    <pageSetUpPr fitToPage="1"/>
  </sheetPr>
  <dimension ref="A1:G199"/>
  <sheetViews>
    <sheetView showGridLines="0" tabSelected="1" topLeftCell="E1" workbookViewId="0">
      <selection activeCell="F1" sqref="F1:F1048576"/>
    </sheetView>
  </sheetViews>
  <sheetFormatPr defaultRowHeight="12.75"/>
  <cols>
    <col min="1" max="1" width="17.28515625" customWidth="1"/>
    <col min="2" max="2" width="4.28515625" customWidth="1"/>
    <col min="3" max="3" width="35.5703125" customWidth="1"/>
    <col min="4" max="4" width="28.5703125" customWidth="1"/>
    <col min="5" max="5" width="88.42578125" style="37" customWidth="1"/>
    <col min="6" max="6" width="22.5703125" style="29" customWidth="1"/>
    <col min="7" max="7" width="14.28515625" customWidth="1"/>
  </cols>
  <sheetData>
    <row r="1" spans="1:7" ht="15">
      <c r="A1" s="19" t="s">
        <v>0</v>
      </c>
    </row>
    <row r="2" spans="1:7" ht="15">
      <c r="A2" s="19" t="s">
        <v>1</v>
      </c>
    </row>
    <row r="3" spans="1:7" ht="15">
      <c r="A3" s="19" t="s">
        <v>2</v>
      </c>
    </row>
    <row r="4" spans="1:7" ht="15">
      <c r="A4" s="19"/>
    </row>
    <row r="5" spans="1:7" ht="25.9" customHeight="1">
      <c r="A5" s="16" t="s">
        <v>3</v>
      </c>
      <c r="B5" s="16" t="s">
        <v>4</v>
      </c>
      <c r="C5" s="16" t="s">
        <v>5</v>
      </c>
      <c r="D5" s="16" t="s">
        <v>6</v>
      </c>
      <c r="E5" s="16" t="s">
        <v>7</v>
      </c>
      <c r="F5" s="25" t="s">
        <v>8</v>
      </c>
      <c r="G5" s="15" t="s">
        <v>9</v>
      </c>
    </row>
    <row r="6" spans="1:7">
      <c r="A6" s="39">
        <v>45859</v>
      </c>
      <c r="B6" s="20"/>
      <c r="C6" s="36" t="s">
        <v>10</v>
      </c>
      <c r="D6" s="36" t="s">
        <v>11</v>
      </c>
      <c r="E6" s="36" t="s">
        <v>12</v>
      </c>
      <c r="F6" s="41">
        <f>G6*20/120</f>
        <v>4.4983333333333331</v>
      </c>
      <c r="G6" s="42">
        <v>26.99</v>
      </c>
    </row>
    <row r="7" spans="1:7">
      <c r="A7" s="39">
        <v>45859</v>
      </c>
      <c r="B7" s="20"/>
      <c r="C7" s="36" t="s">
        <v>13</v>
      </c>
      <c r="D7" s="36" t="s">
        <v>14</v>
      </c>
      <c r="E7" s="36" t="s">
        <v>15</v>
      </c>
      <c r="F7" s="41"/>
      <c r="G7" s="42">
        <v>91.37</v>
      </c>
    </row>
    <row r="8" spans="1:7">
      <c r="A8" s="39">
        <v>45859</v>
      </c>
      <c r="B8" s="20"/>
      <c r="C8" s="36" t="s">
        <v>13</v>
      </c>
      <c r="D8" s="36" t="s">
        <v>16</v>
      </c>
      <c r="E8" s="36" t="s">
        <v>17</v>
      </c>
      <c r="F8" s="41"/>
      <c r="G8" s="42">
        <v>89.95</v>
      </c>
    </row>
    <row r="9" spans="1:7">
      <c r="A9" s="39">
        <v>45859</v>
      </c>
      <c r="B9" s="20"/>
      <c r="C9" s="36" t="s">
        <v>13</v>
      </c>
      <c r="D9" s="36" t="s">
        <v>16</v>
      </c>
      <c r="E9" s="36" t="s">
        <v>18</v>
      </c>
      <c r="F9" s="41"/>
      <c r="G9" s="42">
        <v>73.91</v>
      </c>
    </row>
    <row r="10" spans="1:7">
      <c r="A10" s="39">
        <v>45859</v>
      </c>
      <c r="B10" s="20"/>
      <c r="C10" s="36" t="s">
        <v>13</v>
      </c>
      <c r="D10" s="36" t="s">
        <v>14</v>
      </c>
      <c r="E10" s="36" t="s">
        <v>19</v>
      </c>
      <c r="F10" s="41"/>
      <c r="G10" s="42">
        <v>62.69</v>
      </c>
    </row>
    <row r="11" spans="1:7">
      <c r="A11" s="39">
        <v>45859</v>
      </c>
      <c r="B11" s="20"/>
      <c r="C11" s="36" t="s">
        <v>13</v>
      </c>
      <c r="D11" s="36" t="s">
        <v>16</v>
      </c>
      <c r="E11" s="36" t="s">
        <v>20</v>
      </c>
      <c r="F11" s="41"/>
      <c r="G11" s="42">
        <v>45.95</v>
      </c>
    </row>
    <row r="12" spans="1:7">
      <c r="A12" s="39">
        <v>45859</v>
      </c>
      <c r="B12" s="20"/>
      <c r="C12" s="36" t="s">
        <v>13</v>
      </c>
      <c r="D12" s="36" t="s">
        <v>14</v>
      </c>
      <c r="E12" s="36" t="s">
        <v>21</v>
      </c>
      <c r="F12" s="41"/>
      <c r="G12" s="42">
        <v>21.46</v>
      </c>
    </row>
    <row r="13" spans="1:7">
      <c r="A13" s="39">
        <v>45859</v>
      </c>
      <c r="B13" s="20"/>
      <c r="C13" s="36" t="s">
        <v>13</v>
      </c>
      <c r="D13" s="36" t="s">
        <v>16</v>
      </c>
      <c r="E13" s="36" t="s">
        <v>22</v>
      </c>
      <c r="F13" s="41"/>
      <c r="G13" s="42">
        <v>19.989999999999998</v>
      </c>
    </row>
    <row r="14" spans="1:7">
      <c r="A14" s="39">
        <v>45859</v>
      </c>
      <c r="B14" s="20"/>
      <c r="C14" s="36" t="s">
        <v>23</v>
      </c>
      <c r="D14" s="36" t="s">
        <v>14</v>
      </c>
      <c r="E14" s="36" t="s">
        <v>24</v>
      </c>
      <c r="F14" s="41"/>
      <c r="G14" s="42">
        <v>193.5</v>
      </c>
    </row>
    <row r="15" spans="1:7">
      <c r="A15" s="39">
        <v>45859</v>
      </c>
      <c r="B15" s="20"/>
      <c r="C15" s="36" t="s">
        <v>23</v>
      </c>
      <c r="D15" s="36" t="s">
        <v>14</v>
      </c>
      <c r="E15" s="36" t="s">
        <v>25</v>
      </c>
      <c r="F15" s="41"/>
      <c r="G15" s="42">
        <v>48.5</v>
      </c>
    </row>
    <row r="16" spans="1:7">
      <c r="A16" s="39">
        <v>45859</v>
      </c>
      <c r="B16" s="20"/>
      <c r="C16" s="36" t="s">
        <v>23</v>
      </c>
      <c r="D16" s="36" t="s">
        <v>14</v>
      </c>
      <c r="E16" s="36" t="s">
        <v>26</v>
      </c>
      <c r="F16" s="41"/>
      <c r="G16" s="42">
        <v>48.5</v>
      </c>
    </row>
    <row r="17" spans="1:7">
      <c r="A17" s="39">
        <v>45859</v>
      </c>
      <c r="B17" s="20"/>
      <c r="C17" s="36" t="s">
        <v>27</v>
      </c>
      <c r="D17" s="36" t="s">
        <v>14</v>
      </c>
      <c r="E17" s="36" t="s">
        <v>28</v>
      </c>
      <c r="F17" s="41">
        <f>G17*20/120</f>
        <v>5.3316666666666661</v>
      </c>
      <c r="G17" s="42">
        <v>31.99</v>
      </c>
    </row>
    <row r="18" spans="1:7">
      <c r="A18" s="39">
        <v>45859</v>
      </c>
      <c r="B18" s="20"/>
      <c r="C18" s="36" t="s">
        <v>23</v>
      </c>
      <c r="D18" s="36" t="s">
        <v>11</v>
      </c>
      <c r="E18" s="36" t="s">
        <v>29</v>
      </c>
      <c r="F18" s="41"/>
      <c r="G18" s="42">
        <v>68.81</v>
      </c>
    </row>
    <row r="19" spans="1:7">
      <c r="A19" s="39">
        <v>45859</v>
      </c>
      <c r="B19" s="20"/>
      <c r="C19" s="36" t="s">
        <v>30</v>
      </c>
      <c r="D19" s="36" t="s">
        <v>31</v>
      </c>
      <c r="E19" s="36" t="s">
        <v>32</v>
      </c>
      <c r="F19" s="41"/>
      <c r="G19" s="42">
        <v>39.89</v>
      </c>
    </row>
    <row r="20" spans="1:7">
      <c r="A20" s="39">
        <v>45859</v>
      </c>
      <c r="B20" s="20"/>
      <c r="C20" s="36" t="s">
        <v>30</v>
      </c>
      <c r="D20" s="36" t="s">
        <v>31</v>
      </c>
      <c r="E20" s="36" t="s">
        <v>33</v>
      </c>
      <c r="F20" s="41"/>
      <c r="G20" s="42">
        <v>6.64</v>
      </c>
    </row>
    <row r="21" spans="1:7">
      <c r="A21" s="39">
        <v>45859</v>
      </c>
      <c r="B21" s="20"/>
      <c r="C21" s="36" t="s">
        <v>34</v>
      </c>
      <c r="D21" s="36" t="s">
        <v>31</v>
      </c>
      <c r="E21" s="36" t="s">
        <v>35</v>
      </c>
      <c r="F21" s="41"/>
      <c r="G21" s="42">
        <v>408</v>
      </c>
    </row>
    <row r="22" spans="1:7">
      <c r="A22" s="39">
        <v>45859</v>
      </c>
      <c r="B22" s="20"/>
      <c r="C22" s="36" t="s">
        <v>36</v>
      </c>
      <c r="D22" s="36" t="s">
        <v>31</v>
      </c>
      <c r="E22" s="36" t="s">
        <v>37</v>
      </c>
      <c r="F22" s="41"/>
      <c r="G22" s="42">
        <v>17.52</v>
      </c>
    </row>
    <row r="23" spans="1:7">
      <c r="A23" s="39">
        <v>45859</v>
      </c>
      <c r="B23" s="20"/>
      <c r="C23" s="36" t="s">
        <v>36</v>
      </c>
      <c r="D23" s="36" t="s">
        <v>31</v>
      </c>
      <c r="E23" s="36" t="s">
        <v>38</v>
      </c>
      <c r="F23" s="41"/>
      <c r="G23" s="42">
        <v>5</v>
      </c>
    </row>
    <row r="24" spans="1:7">
      <c r="A24" s="39">
        <v>45859</v>
      </c>
      <c r="B24" s="20"/>
      <c r="C24" s="36" t="s">
        <v>13</v>
      </c>
      <c r="D24" s="36" t="s">
        <v>16</v>
      </c>
      <c r="E24" s="36" t="s">
        <v>39</v>
      </c>
      <c r="F24" s="41"/>
      <c r="G24" s="42">
        <v>390.95</v>
      </c>
    </row>
    <row r="25" spans="1:7">
      <c r="A25" s="39">
        <v>45859</v>
      </c>
      <c r="B25" s="20"/>
      <c r="C25" s="36" t="s">
        <v>13</v>
      </c>
      <c r="D25" s="36" t="s">
        <v>16</v>
      </c>
      <c r="E25" s="36" t="s">
        <v>40</v>
      </c>
      <c r="F25" s="41"/>
      <c r="G25" s="42">
        <v>244.98</v>
      </c>
    </row>
    <row r="26" spans="1:7">
      <c r="A26" s="39">
        <v>45859</v>
      </c>
      <c r="B26" s="20"/>
      <c r="C26" s="36" t="s">
        <v>13</v>
      </c>
      <c r="D26" s="36" t="s">
        <v>16</v>
      </c>
      <c r="E26" s="36" t="s">
        <v>41</v>
      </c>
      <c r="F26" s="41"/>
      <c r="G26" s="42">
        <v>173.99</v>
      </c>
    </row>
    <row r="27" spans="1:7">
      <c r="A27" s="39">
        <v>45859</v>
      </c>
      <c r="B27" s="20"/>
      <c r="C27" s="36" t="s">
        <v>13</v>
      </c>
      <c r="D27" s="36" t="s">
        <v>16</v>
      </c>
      <c r="E27" s="36" t="s">
        <v>42</v>
      </c>
      <c r="F27" s="41"/>
      <c r="G27" s="42">
        <v>105.96</v>
      </c>
    </row>
    <row r="28" spans="1:7">
      <c r="A28" s="39">
        <v>45859</v>
      </c>
      <c r="B28" s="20"/>
      <c r="C28" s="36" t="s">
        <v>13</v>
      </c>
      <c r="D28" s="36" t="s">
        <v>16</v>
      </c>
      <c r="E28" s="36" t="s">
        <v>43</v>
      </c>
      <c r="F28" s="41"/>
      <c r="G28" s="42">
        <v>97.98</v>
      </c>
    </row>
    <row r="29" spans="1:7">
      <c r="A29" s="39">
        <v>45859</v>
      </c>
      <c r="B29" s="20"/>
      <c r="C29" s="36" t="s">
        <v>13</v>
      </c>
      <c r="D29" s="36" t="s">
        <v>16</v>
      </c>
      <c r="E29" s="36" t="s">
        <v>44</v>
      </c>
      <c r="F29" s="41"/>
      <c r="G29" s="42">
        <v>96.97</v>
      </c>
    </row>
    <row r="30" spans="1:7">
      <c r="A30" s="39">
        <v>45859</v>
      </c>
      <c r="B30" s="20"/>
      <c r="C30" s="36" t="s">
        <v>13</v>
      </c>
      <c r="D30" s="36" t="s">
        <v>16</v>
      </c>
      <c r="E30" s="36" t="s">
        <v>45</v>
      </c>
      <c r="F30" s="41"/>
      <c r="G30" s="42">
        <v>77.98</v>
      </c>
    </row>
    <row r="31" spans="1:7">
      <c r="A31" s="39">
        <v>45859</v>
      </c>
      <c r="B31" s="20"/>
      <c r="C31" s="36" t="s">
        <v>13</v>
      </c>
      <c r="D31" s="36" t="s">
        <v>16</v>
      </c>
      <c r="E31" s="36" t="s">
        <v>46</v>
      </c>
      <c r="F31" s="41"/>
      <c r="G31" s="42">
        <v>70.739999999999995</v>
      </c>
    </row>
    <row r="32" spans="1:7">
      <c r="A32" s="39">
        <v>45859</v>
      </c>
      <c r="B32" s="20"/>
      <c r="C32" s="36" t="s">
        <v>13</v>
      </c>
      <c r="D32" s="36" t="s">
        <v>16</v>
      </c>
      <c r="E32" s="36" t="s">
        <v>47</v>
      </c>
      <c r="F32" s="41"/>
      <c r="G32" s="42">
        <v>26.99</v>
      </c>
    </row>
    <row r="33" spans="1:7">
      <c r="A33" s="39">
        <v>45859</v>
      </c>
      <c r="B33" s="20"/>
      <c r="C33" s="36" t="s">
        <v>13</v>
      </c>
      <c r="D33" s="36" t="s">
        <v>16</v>
      </c>
      <c r="E33" s="36" t="s">
        <v>48</v>
      </c>
      <c r="F33" s="41"/>
      <c r="G33" s="42">
        <v>15.59</v>
      </c>
    </row>
    <row r="34" spans="1:7">
      <c r="A34" s="39">
        <v>45859</v>
      </c>
      <c r="B34" s="20"/>
      <c r="C34" s="36" t="s">
        <v>23</v>
      </c>
      <c r="D34" s="36" t="s">
        <v>49</v>
      </c>
      <c r="E34" s="36" t="s">
        <v>50</v>
      </c>
      <c r="F34" s="41"/>
      <c r="G34" s="42">
        <v>48.5</v>
      </c>
    </row>
    <row r="35" spans="1:7">
      <c r="A35" s="39">
        <v>45859</v>
      </c>
      <c r="B35" s="20"/>
      <c r="C35" s="36" t="s">
        <v>23</v>
      </c>
      <c r="D35" s="36" t="s">
        <v>31</v>
      </c>
      <c r="E35" s="36" t="s">
        <v>51</v>
      </c>
      <c r="F35" s="41"/>
      <c r="G35" s="42">
        <v>21.6</v>
      </c>
    </row>
    <row r="36" spans="1:7">
      <c r="A36" s="39">
        <v>45859</v>
      </c>
      <c r="B36" s="20"/>
      <c r="C36" s="36" t="s">
        <v>23</v>
      </c>
      <c r="D36" s="36" t="s">
        <v>49</v>
      </c>
      <c r="E36" s="36" t="s">
        <v>52</v>
      </c>
      <c r="F36" s="41"/>
      <c r="G36" s="42">
        <v>19.2</v>
      </c>
    </row>
    <row r="37" spans="1:7">
      <c r="A37" s="39">
        <v>45859</v>
      </c>
      <c r="B37" s="20"/>
      <c r="C37" s="36" t="s">
        <v>53</v>
      </c>
      <c r="D37" s="36" t="s">
        <v>14</v>
      </c>
      <c r="E37" s="36" t="s">
        <v>54</v>
      </c>
      <c r="F37" s="41"/>
      <c r="G37" s="42">
        <v>74.5</v>
      </c>
    </row>
    <row r="38" spans="1:7">
      <c r="A38" s="39">
        <v>45859</v>
      </c>
      <c r="B38" s="20"/>
      <c r="C38" s="36" t="s">
        <v>55</v>
      </c>
      <c r="D38" s="36" t="s">
        <v>56</v>
      </c>
      <c r="E38" s="36" t="s">
        <v>57</v>
      </c>
      <c r="F38" s="41"/>
      <c r="G38" s="42">
        <v>187.9</v>
      </c>
    </row>
    <row r="39" spans="1:7">
      <c r="A39" s="39">
        <v>45859</v>
      </c>
      <c r="B39" s="20"/>
      <c r="C39" s="36" t="s">
        <v>55</v>
      </c>
      <c r="D39" s="36" t="s">
        <v>11</v>
      </c>
      <c r="E39" s="36" t="s">
        <v>58</v>
      </c>
      <c r="F39" s="41"/>
      <c r="G39" s="42">
        <v>36.08</v>
      </c>
    </row>
    <row r="40" spans="1:7">
      <c r="A40" s="39">
        <v>45859</v>
      </c>
      <c r="B40" s="20"/>
      <c r="C40" s="36" t="s">
        <v>55</v>
      </c>
      <c r="D40" s="36" t="s">
        <v>11</v>
      </c>
      <c r="E40" s="36" t="s">
        <v>59</v>
      </c>
      <c r="F40" s="41"/>
      <c r="G40" s="42">
        <v>31.99</v>
      </c>
    </row>
    <row r="41" spans="1:7">
      <c r="A41" s="39">
        <v>45859</v>
      </c>
      <c r="B41" s="20"/>
      <c r="C41" s="36" t="s">
        <v>55</v>
      </c>
      <c r="D41" s="36" t="s">
        <v>49</v>
      </c>
      <c r="E41" s="36" t="s">
        <v>60</v>
      </c>
      <c r="F41" s="41"/>
      <c r="G41" s="42">
        <v>16</v>
      </c>
    </row>
    <row r="42" spans="1:7">
      <c r="A42" s="39">
        <v>45859</v>
      </c>
      <c r="B42" s="20"/>
      <c r="C42" s="36" t="s">
        <v>61</v>
      </c>
      <c r="D42" s="36" t="s">
        <v>14</v>
      </c>
      <c r="E42" s="36" t="s">
        <v>62</v>
      </c>
      <c r="F42" s="41"/>
      <c r="G42" s="42">
        <v>118.51</v>
      </c>
    </row>
    <row r="43" spans="1:7">
      <c r="A43" s="39">
        <v>45859</v>
      </c>
      <c r="B43" s="20"/>
      <c r="C43" s="36" t="s">
        <v>61</v>
      </c>
      <c r="D43" s="36" t="s">
        <v>14</v>
      </c>
      <c r="E43" s="36" t="s">
        <v>63</v>
      </c>
      <c r="F43" s="41"/>
      <c r="G43" s="42">
        <v>99.48</v>
      </c>
    </row>
    <row r="44" spans="1:7">
      <c r="A44" s="39">
        <v>45859</v>
      </c>
      <c r="B44" s="20"/>
      <c r="C44" s="36" t="s">
        <v>61</v>
      </c>
      <c r="D44" s="36" t="s">
        <v>14</v>
      </c>
      <c r="E44" s="36" t="s">
        <v>64</v>
      </c>
      <c r="F44" s="41"/>
      <c r="G44" s="42">
        <v>45.32</v>
      </c>
    </row>
    <row r="45" spans="1:7">
      <c r="A45" s="39">
        <v>45859</v>
      </c>
      <c r="B45" s="20"/>
      <c r="C45" s="36" t="s">
        <v>61</v>
      </c>
      <c r="D45" s="36" t="s">
        <v>14</v>
      </c>
      <c r="E45" s="36" t="s">
        <v>65</v>
      </c>
      <c r="F45" s="41"/>
      <c r="G45" s="42">
        <v>37.380000000000003</v>
      </c>
    </row>
    <row r="46" spans="1:7">
      <c r="A46" s="39">
        <v>45859</v>
      </c>
      <c r="B46" s="20"/>
      <c r="C46" s="36" t="s">
        <v>61</v>
      </c>
      <c r="D46" s="36" t="s">
        <v>14</v>
      </c>
      <c r="E46" s="36" t="s">
        <v>66</v>
      </c>
      <c r="F46" s="41"/>
      <c r="G46" s="42">
        <v>22.12</v>
      </c>
    </row>
    <row r="47" spans="1:7">
      <c r="A47" s="39">
        <v>45859</v>
      </c>
      <c r="B47" s="20"/>
      <c r="C47" s="36" t="s">
        <v>55</v>
      </c>
      <c r="D47" s="36" t="s">
        <v>14</v>
      </c>
      <c r="E47" s="36" t="s">
        <v>67</v>
      </c>
      <c r="F47" s="41"/>
      <c r="G47" s="42">
        <v>288</v>
      </c>
    </row>
    <row r="48" spans="1:7">
      <c r="A48" s="39">
        <v>45859</v>
      </c>
      <c r="B48" s="20"/>
      <c r="C48" s="36" t="s">
        <v>55</v>
      </c>
      <c r="D48" s="36" t="s">
        <v>31</v>
      </c>
      <c r="E48" s="36" t="s">
        <v>68</v>
      </c>
      <c r="F48" s="41"/>
      <c r="G48" s="42">
        <v>18</v>
      </c>
    </row>
    <row r="49" spans="1:7">
      <c r="A49" s="39">
        <v>45859</v>
      </c>
      <c r="B49" s="20"/>
      <c r="C49" s="36" t="s">
        <v>69</v>
      </c>
      <c r="D49" s="36" t="s">
        <v>70</v>
      </c>
      <c r="E49" s="36" t="s">
        <v>71</v>
      </c>
      <c r="F49" s="41"/>
      <c r="G49" s="42">
        <v>79.989999999999995</v>
      </c>
    </row>
    <row r="50" spans="1:7">
      <c r="A50" s="39">
        <v>45859</v>
      </c>
      <c r="B50" s="20"/>
      <c r="C50" s="36" t="s">
        <v>69</v>
      </c>
      <c r="D50" s="36" t="s">
        <v>31</v>
      </c>
      <c r="E50" s="36" t="s">
        <v>72</v>
      </c>
      <c r="F50" s="41"/>
      <c r="G50" s="42">
        <v>20</v>
      </c>
    </row>
    <row r="51" spans="1:7">
      <c r="A51" s="39">
        <v>45859</v>
      </c>
      <c r="B51" s="20"/>
      <c r="C51" s="36" t="s">
        <v>73</v>
      </c>
      <c r="D51" s="36" t="s">
        <v>14</v>
      </c>
      <c r="E51" s="36" t="s">
        <v>74</v>
      </c>
      <c r="F51" s="41"/>
      <c r="G51" s="42">
        <v>0.99</v>
      </c>
    </row>
    <row r="52" spans="1:7">
      <c r="A52" s="39">
        <v>45859</v>
      </c>
      <c r="B52" s="20"/>
      <c r="C52" s="36" t="s">
        <v>10</v>
      </c>
      <c r="D52" s="36" t="s">
        <v>31</v>
      </c>
      <c r="E52" s="36" t="s">
        <v>75</v>
      </c>
      <c r="F52" s="41"/>
      <c r="G52" s="42">
        <v>30.9</v>
      </c>
    </row>
    <row r="53" spans="1:7">
      <c r="A53" s="39">
        <v>45859</v>
      </c>
      <c r="B53" s="20"/>
      <c r="C53" s="36" t="s">
        <v>10</v>
      </c>
      <c r="D53" s="36" t="s">
        <v>31</v>
      </c>
      <c r="E53" s="36" t="s">
        <v>76</v>
      </c>
      <c r="F53" s="41"/>
      <c r="G53" s="42">
        <v>25.2</v>
      </c>
    </row>
    <row r="54" spans="1:7">
      <c r="A54" s="39">
        <v>45859</v>
      </c>
      <c r="B54" s="20"/>
      <c r="C54" s="36" t="s">
        <v>10</v>
      </c>
      <c r="D54" s="36" t="s">
        <v>14</v>
      </c>
      <c r="E54" s="36" t="s">
        <v>77</v>
      </c>
      <c r="F54" s="41"/>
      <c r="G54" s="42">
        <v>17.989999999999998</v>
      </c>
    </row>
    <row r="55" spans="1:7">
      <c r="A55" s="39">
        <v>45859</v>
      </c>
      <c r="B55" s="20"/>
      <c r="C55" s="36" t="s">
        <v>78</v>
      </c>
      <c r="D55" s="36" t="s">
        <v>31</v>
      </c>
      <c r="E55" s="36" t="s">
        <v>79</v>
      </c>
      <c r="F55" s="41"/>
      <c r="G55" s="42">
        <v>46.18</v>
      </c>
    </row>
    <row r="56" spans="1:7">
      <c r="A56" s="39">
        <v>45859</v>
      </c>
      <c r="B56" s="20"/>
      <c r="C56" s="36" t="s">
        <v>78</v>
      </c>
      <c r="D56" s="36" t="s">
        <v>31</v>
      </c>
      <c r="E56" s="36" t="s">
        <v>80</v>
      </c>
      <c r="F56" s="41"/>
      <c r="G56" s="42">
        <v>26.96</v>
      </c>
    </row>
    <row r="57" spans="1:7">
      <c r="A57" s="39">
        <v>45859</v>
      </c>
      <c r="B57" s="20"/>
      <c r="C57" s="36" t="s">
        <v>78</v>
      </c>
      <c r="D57" s="36" t="s">
        <v>31</v>
      </c>
      <c r="E57" s="36" t="s">
        <v>81</v>
      </c>
      <c r="F57" s="41"/>
      <c r="G57" s="42">
        <v>16.059999999999999</v>
      </c>
    </row>
    <row r="58" spans="1:7">
      <c r="A58" s="39">
        <v>45859</v>
      </c>
      <c r="B58" s="20"/>
      <c r="C58" s="36" t="s">
        <v>78</v>
      </c>
      <c r="D58" s="36" t="s">
        <v>31</v>
      </c>
      <c r="E58" s="36" t="s">
        <v>81</v>
      </c>
      <c r="F58" s="41"/>
      <c r="G58" s="42">
        <v>16.059999999999999</v>
      </c>
    </row>
    <row r="59" spans="1:7">
      <c r="A59" s="39">
        <v>45859</v>
      </c>
      <c r="B59" s="20"/>
      <c r="C59" s="36" t="s">
        <v>73</v>
      </c>
      <c r="D59" s="36" t="s">
        <v>82</v>
      </c>
      <c r="E59" s="36" t="s">
        <v>83</v>
      </c>
      <c r="F59" s="41"/>
      <c r="G59" s="42">
        <v>91.32</v>
      </c>
    </row>
    <row r="60" spans="1:7">
      <c r="A60" s="39">
        <v>45859</v>
      </c>
      <c r="B60" s="20"/>
      <c r="C60" s="36" t="s">
        <v>73</v>
      </c>
      <c r="D60" s="36" t="s">
        <v>14</v>
      </c>
      <c r="E60" s="36" t="s">
        <v>84</v>
      </c>
      <c r="F60" s="41"/>
      <c r="G60" s="42">
        <v>82.5</v>
      </c>
    </row>
    <row r="61" spans="1:7">
      <c r="A61" s="39">
        <v>45859</v>
      </c>
      <c r="B61" s="20"/>
      <c r="C61" s="36" t="s">
        <v>73</v>
      </c>
      <c r="D61" s="36" t="s">
        <v>14</v>
      </c>
      <c r="E61" s="36" t="s">
        <v>85</v>
      </c>
      <c r="F61" s="41"/>
      <c r="G61" s="42">
        <v>35</v>
      </c>
    </row>
    <row r="62" spans="1:7">
      <c r="A62" s="39">
        <v>45859</v>
      </c>
      <c r="B62" s="20"/>
      <c r="C62" s="36" t="s">
        <v>73</v>
      </c>
      <c r="D62" s="36" t="s">
        <v>86</v>
      </c>
      <c r="E62" s="36" t="s">
        <v>87</v>
      </c>
      <c r="F62" s="41"/>
      <c r="G62" s="42">
        <v>34.49</v>
      </c>
    </row>
    <row r="63" spans="1:7">
      <c r="A63" s="39">
        <v>45859</v>
      </c>
      <c r="B63" s="20"/>
      <c r="C63" s="36" t="s">
        <v>73</v>
      </c>
      <c r="D63" s="36" t="s">
        <v>82</v>
      </c>
      <c r="E63" s="36" t="s">
        <v>88</v>
      </c>
      <c r="F63" s="41"/>
      <c r="G63" s="42">
        <v>26.85</v>
      </c>
    </row>
    <row r="64" spans="1:7">
      <c r="A64" s="39">
        <v>45859</v>
      </c>
      <c r="B64" s="20"/>
      <c r="C64" s="36" t="s">
        <v>73</v>
      </c>
      <c r="D64" s="36" t="s">
        <v>86</v>
      </c>
      <c r="E64" s="36" t="s">
        <v>89</v>
      </c>
      <c r="F64" s="41"/>
      <c r="G64" s="42">
        <v>17</v>
      </c>
    </row>
    <row r="65" spans="1:7">
      <c r="A65" s="39">
        <v>45859</v>
      </c>
      <c r="B65" s="20"/>
      <c r="C65" s="36" t="s">
        <v>73</v>
      </c>
      <c r="D65" s="36" t="s">
        <v>86</v>
      </c>
      <c r="E65" s="36" t="s">
        <v>89</v>
      </c>
      <c r="F65" s="41"/>
      <c r="G65" s="42">
        <v>17</v>
      </c>
    </row>
    <row r="66" spans="1:7">
      <c r="A66" s="39">
        <v>45859</v>
      </c>
      <c r="B66" s="20"/>
      <c r="C66" s="36" t="s">
        <v>73</v>
      </c>
      <c r="D66" s="36" t="s">
        <v>82</v>
      </c>
      <c r="E66" s="36" t="s">
        <v>90</v>
      </c>
      <c r="F66" s="41"/>
      <c r="G66" s="42">
        <v>2.99</v>
      </c>
    </row>
    <row r="67" spans="1:7">
      <c r="A67" s="39">
        <v>45859</v>
      </c>
      <c r="B67" s="20"/>
      <c r="C67" s="36" t="s">
        <v>91</v>
      </c>
      <c r="D67" s="36" t="s">
        <v>92</v>
      </c>
      <c r="E67" s="36" t="s">
        <v>93</v>
      </c>
      <c r="F67" s="41"/>
      <c r="G67" s="42">
        <v>655.6</v>
      </c>
    </row>
    <row r="68" spans="1:7">
      <c r="A68" s="39">
        <v>45859</v>
      </c>
      <c r="B68" s="20"/>
      <c r="C68" s="36" t="s">
        <v>94</v>
      </c>
      <c r="D68" s="36" t="s">
        <v>92</v>
      </c>
      <c r="E68" s="36" t="s">
        <v>95</v>
      </c>
      <c r="F68" s="41"/>
      <c r="G68" s="42">
        <v>399</v>
      </c>
    </row>
    <row r="69" spans="1:7">
      <c r="A69" s="39">
        <v>45859</v>
      </c>
      <c r="B69" s="20"/>
      <c r="C69" s="36" t="s">
        <v>96</v>
      </c>
      <c r="D69" s="36" t="s">
        <v>31</v>
      </c>
      <c r="E69" s="36" t="s">
        <v>97</v>
      </c>
      <c r="F69" s="41"/>
      <c r="G69" s="42">
        <v>75.3</v>
      </c>
    </row>
    <row r="70" spans="1:7">
      <c r="A70" s="39">
        <v>45859</v>
      </c>
      <c r="B70" s="20"/>
      <c r="C70" s="36" t="s">
        <v>96</v>
      </c>
      <c r="D70" s="36" t="s">
        <v>31</v>
      </c>
      <c r="E70" s="36" t="s">
        <v>98</v>
      </c>
      <c r="F70" s="41"/>
      <c r="G70" s="42">
        <v>6.48</v>
      </c>
    </row>
    <row r="71" spans="1:7">
      <c r="A71" s="39">
        <v>45859</v>
      </c>
      <c r="B71" s="20"/>
      <c r="C71" s="36" t="s">
        <v>96</v>
      </c>
      <c r="D71" s="36" t="s">
        <v>31</v>
      </c>
      <c r="E71" s="36" t="s">
        <v>99</v>
      </c>
      <c r="F71" s="41"/>
      <c r="G71" s="42">
        <v>4.3499999999999996</v>
      </c>
    </row>
    <row r="72" spans="1:7">
      <c r="A72" s="39">
        <v>45859</v>
      </c>
      <c r="B72" s="20"/>
      <c r="C72" s="36" t="s">
        <v>96</v>
      </c>
      <c r="D72" s="36" t="s">
        <v>14</v>
      </c>
      <c r="E72" s="36" t="s">
        <v>100</v>
      </c>
      <c r="F72" s="41"/>
      <c r="G72" s="42">
        <v>4</v>
      </c>
    </row>
    <row r="73" spans="1:7">
      <c r="A73" s="39">
        <v>45859</v>
      </c>
      <c r="B73" s="20"/>
      <c r="C73" s="36" t="s">
        <v>101</v>
      </c>
      <c r="D73" s="36" t="s">
        <v>31</v>
      </c>
      <c r="E73" s="36" t="s">
        <v>102</v>
      </c>
      <c r="F73" s="41"/>
      <c r="G73" s="42">
        <v>30</v>
      </c>
    </row>
    <row r="74" spans="1:7">
      <c r="A74" s="39">
        <v>45859</v>
      </c>
      <c r="B74" s="20"/>
      <c r="C74" s="36" t="s">
        <v>101</v>
      </c>
      <c r="D74" s="36" t="s">
        <v>31</v>
      </c>
      <c r="E74" s="36" t="s">
        <v>103</v>
      </c>
      <c r="F74" s="41"/>
      <c r="G74" s="42">
        <v>18.489999999999998</v>
      </c>
    </row>
    <row r="75" spans="1:7">
      <c r="A75" s="39">
        <v>45859</v>
      </c>
      <c r="B75" s="20"/>
      <c r="C75" s="36" t="s">
        <v>101</v>
      </c>
      <c r="D75" s="36" t="s">
        <v>14</v>
      </c>
      <c r="E75" s="36" t="s">
        <v>104</v>
      </c>
      <c r="F75" s="41"/>
      <c r="G75" s="42">
        <v>3.12</v>
      </c>
    </row>
    <row r="76" spans="1:7">
      <c r="A76" s="39">
        <v>45859</v>
      </c>
      <c r="B76" s="20"/>
      <c r="C76" s="36" t="s">
        <v>101</v>
      </c>
      <c r="D76" s="36" t="s">
        <v>14</v>
      </c>
      <c r="E76" s="36" t="s">
        <v>105</v>
      </c>
      <c r="F76" s="41"/>
      <c r="G76" s="42">
        <v>0.8</v>
      </c>
    </row>
    <row r="77" spans="1:7">
      <c r="A77" s="39">
        <v>45859</v>
      </c>
      <c r="B77" s="20"/>
      <c r="C77" s="36" t="s">
        <v>101</v>
      </c>
      <c r="D77" s="36" t="s">
        <v>14</v>
      </c>
      <c r="E77" s="36" t="s">
        <v>106</v>
      </c>
      <c r="F77" s="41"/>
      <c r="G77" s="42">
        <v>0.52</v>
      </c>
    </row>
    <row r="78" spans="1:7">
      <c r="A78" s="39">
        <v>45859</v>
      </c>
      <c r="B78" s="20"/>
      <c r="C78" s="36" t="s">
        <v>101</v>
      </c>
      <c r="D78" s="36" t="s">
        <v>14</v>
      </c>
      <c r="E78" s="36" t="s">
        <v>107</v>
      </c>
      <c r="F78" s="41"/>
      <c r="G78" s="42">
        <v>0.32</v>
      </c>
    </row>
    <row r="79" spans="1:7">
      <c r="A79" s="39">
        <v>45859</v>
      </c>
      <c r="B79" s="20"/>
      <c r="C79" s="36" t="s">
        <v>101</v>
      </c>
      <c r="D79" s="36" t="s">
        <v>14</v>
      </c>
      <c r="E79" s="36" t="s">
        <v>108</v>
      </c>
      <c r="F79" s="41"/>
      <c r="G79" s="42">
        <v>0.32</v>
      </c>
    </row>
    <row r="80" spans="1:7">
      <c r="A80" s="39">
        <v>45859</v>
      </c>
      <c r="B80" s="20"/>
      <c r="C80" s="36" t="s">
        <v>101</v>
      </c>
      <c r="D80" s="36" t="s">
        <v>14</v>
      </c>
      <c r="E80" s="36" t="s">
        <v>109</v>
      </c>
      <c r="F80" s="41"/>
      <c r="G80" s="42">
        <v>0.3</v>
      </c>
    </row>
    <row r="81" spans="1:7">
      <c r="A81" s="39">
        <v>45859</v>
      </c>
      <c r="B81" s="20"/>
      <c r="C81" s="36" t="s">
        <v>101</v>
      </c>
      <c r="D81" s="36" t="s">
        <v>14</v>
      </c>
      <c r="E81" s="36" t="s">
        <v>110</v>
      </c>
      <c r="F81" s="41"/>
      <c r="G81" s="42">
        <v>0.3</v>
      </c>
    </row>
    <row r="82" spans="1:7">
      <c r="A82" s="39">
        <v>45859</v>
      </c>
      <c r="B82" s="20"/>
      <c r="C82" s="36" t="s">
        <v>101</v>
      </c>
      <c r="D82" s="36" t="s">
        <v>31</v>
      </c>
      <c r="E82" s="36" t="s">
        <v>111</v>
      </c>
      <c r="F82" s="41"/>
      <c r="G82" s="42">
        <v>-93</v>
      </c>
    </row>
    <row r="83" spans="1:7">
      <c r="A83" s="39">
        <v>45859</v>
      </c>
      <c r="B83" s="20"/>
      <c r="C83" s="36" t="s">
        <v>13</v>
      </c>
      <c r="D83" s="36" t="s">
        <v>70</v>
      </c>
      <c r="E83" s="36" t="s">
        <v>112</v>
      </c>
      <c r="F83" s="41">
        <f>G83*20/120</f>
        <v>99.99666666666667</v>
      </c>
      <c r="G83" s="42">
        <v>599.98</v>
      </c>
    </row>
    <row r="84" spans="1:7">
      <c r="A84" s="39">
        <v>45859</v>
      </c>
      <c r="B84" s="20"/>
      <c r="C84" s="36" t="s">
        <v>13</v>
      </c>
      <c r="D84" s="36" t="s">
        <v>16</v>
      </c>
      <c r="E84" s="36" t="s">
        <v>113</v>
      </c>
      <c r="F84" s="41">
        <f>G84*20/120</f>
        <v>12.979999999999999</v>
      </c>
      <c r="G84" s="42">
        <v>77.88</v>
      </c>
    </row>
    <row r="85" spans="1:7">
      <c r="A85" s="39">
        <v>45859</v>
      </c>
      <c r="B85" s="20"/>
      <c r="C85" s="36" t="s">
        <v>13</v>
      </c>
      <c r="D85" s="36" t="s">
        <v>14</v>
      </c>
      <c r="E85" s="36" t="s">
        <v>114</v>
      </c>
      <c r="F85" s="41">
        <f t="shared" ref="F85:F91" si="0">G85*20/120</f>
        <v>11.824999999999999</v>
      </c>
      <c r="G85" s="42">
        <v>70.95</v>
      </c>
    </row>
    <row r="86" spans="1:7">
      <c r="A86" s="39">
        <v>45859</v>
      </c>
      <c r="B86" s="20"/>
      <c r="C86" s="36" t="s">
        <v>13</v>
      </c>
      <c r="D86" s="36" t="s">
        <v>16</v>
      </c>
      <c r="E86" s="36" t="s">
        <v>115</v>
      </c>
      <c r="F86" s="41">
        <f t="shared" si="0"/>
        <v>10.794999999999998</v>
      </c>
      <c r="G86" s="42">
        <v>64.77</v>
      </c>
    </row>
    <row r="87" spans="1:7">
      <c r="A87" s="39">
        <v>45859</v>
      </c>
      <c r="B87" s="20"/>
      <c r="C87" s="36" t="s">
        <v>13</v>
      </c>
      <c r="D87" s="36" t="s">
        <v>14</v>
      </c>
      <c r="E87" s="36" t="s">
        <v>116</v>
      </c>
      <c r="F87" s="41">
        <f t="shared" si="0"/>
        <v>10.475</v>
      </c>
      <c r="G87" s="42">
        <v>62.85</v>
      </c>
    </row>
    <row r="88" spans="1:7">
      <c r="A88" s="39">
        <v>45859</v>
      </c>
      <c r="B88" s="20"/>
      <c r="C88" s="36" t="s">
        <v>13</v>
      </c>
      <c r="D88" s="36" t="s">
        <v>16</v>
      </c>
      <c r="E88" s="36" t="s">
        <v>117</v>
      </c>
      <c r="F88" s="41">
        <f t="shared" si="0"/>
        <v>5.166666666666667</v>
      </c>
      <c r="G88" s="42">
        <v>31</v>
      </c>
    </row>
    <row r="89" spans="1:7">
      <c r="A89" s="39">
        <v>45859</v>
      </c>
      <c r="B89" s="20"/>
      <c r="C89" s="36" t="s">
        <v>13</v>
      </c>
      <c r="D89" s="36" t="s">
        <v>16</v>
      </c>
      <c r="E89" s="36" t="s">
        <v>118</v>
      </c>
      <c r="F89" s="41">
        <f t="shared" si="0"/>
        <v>3.0433333333333339</v>
      </c>
      <c r="G89" s="42">
        <v>18.260000000000002</v>
      </c>
    </row>
    <row r="90" spans="1:7">
      <c r="A90" s="39">
        <v>45859</v>
      </c>
      <c r="B90" s="20"/>
      <c r="C90" s="36" t="s">
        <v>10</v>
      </c>
      <c r="D90" s="36" t="s">
        <v>119</v>
      </c>
      <c r="E90" s="36" t="s">
        <v>120</v>
      </c>
      <c r="F90" s="41">
        <f t="shared" si="0"/>
        <v>19.333333333333332</v>
      </c>
      <c r="G90" s="42">
        <v>116</v>
      </c>
    </row>
    <row r="91" spans="1:7">
      <c r="A91" s="39">
        <v>45859</v>
      </c>
      <c r="B91" s="20"/>
      <c r="C91" s="36" t="s">
        <v>10</v>
      </c>
      <c r="D91" s="36" t="s">
        <v>119</v>
      </c>
      <c r="E91" s="36" t="s">
        <v>120</v>
      </c>
      <c r="F91" s="41">
        <f t="shared" si="0"/>
        <v>1.75</v>
      </c>
      <c r="G91" s="42">
        <v>10.5</v>
      </c>
    </row>
    <row r="92" spans="1:7">
      <c r="A92" s="39">
        <v>45859</v>
      </c>
      <c r="B92" s="20"/>
      <c r="C92" s="36" t="s">
        <v>121</v>
      </c>
      <c r="D92" s="36" t="s">
        <v>82</v>
      </c>
      <c r="E92" s="36" t="s">
        <v>122</v>
      </c>
      <c r="F92" s="41"/>
      <c r="G92" s="42">
        <v>231</v>
      </c>
    </row>
    <row r="93" spans="1:7">
      <c r="A93" s="39">
        <v>45859</v>
      </c>
      <c r="B93" s="20"/>
      <c r="C93" s="36" t="s">
        <v>121</v>
      </c>
      <c r="D93" s="36" t="s">
        <v>82</v>
      </c>
      <c r="E93" s="36" t="s">
        <v>123</v>
      </c>
      <c r="F93" s="41"/>
      <c r="G93" s="42">
        <v>191</v>
      </c>
    </row>
    <row r="94" spans="1:7">
      <c r="A94" s="39">
        <v>45859</v>
      </c>
      <c r="B94" s="20"/>
      <c r="C94" s="36" t="s">
        <v>121</v>
      </c>
      <c r="D94" s="36" t="s">
        <v>82</v>
      </c>
      <c r="E94" s="36" t="s">
        <v>123</v>
      </c>
      <c r="F94" s="41"/>
      <c r="G94" s="42">
        <v>191</v>
      </c>
    </row>
    <row r="95" spans="1:7">
      <c r="A95" s="39">
        <v>45859</v>
      </c>
      <c r="B95" s="20"/>
      <c r="C95" s="36" t="s">
        <v>121</v>
      </c>
      <c r="D95" s="36" t="s">
        <v>82</v>
      </c>
      <c r="E95" s="36" t="s">
        <v>123</v>
      </c>
      <c r="F95" s="41"/>
      <c r="G95" s="42">
        <v>113</v>
      </c>
    </row>
    <row r="96" spans="1:7">
      <c r="A96" s="39">
        <v>45859</v>
      </c>
      <c r="B96" s="20"/>
      <c r="C96" s="36" t="s">
        <v>23</v>
      </c>
      <c r="D96" s="36" t="s">
        <v>49</v>
      </c>
      <c r="E96" s="36" t="s">
        <v>124</v>
      </c>
      <c r="F96" s="41"/>
      <c r="G96" s="42">
        <v>140.41999999999999</v>
      </c>
    </row>
    <row r="97" spans="1:7">
      <c r="A97" s="39">
        <v>45859</v>
      </c>
      <c r="B97" s="20"/>
      <c r="C97" s="36" t="s">
        <v>23</v>
      </c>
      <c r="D97" s="36" t="s">
        <v>49</v>
      </c>
      <c r="E97" s="36" t="s">
        <v>125</v>
      </c>
      <c r="F97" s="41"/>
      <c r="G97" s="42">
        <v>27.11</v>
      </c>
    </row>
    <row r="98" spans="1:7">
      <c r="A98" s="39">
        <v>45859</v>
      </c>
      <c r="B98" s="20"/>
      <c r="C98" s="36" t="s">
        <v>13</v>
      </c>
      <c r="D98" s="36" t="s">
        <v>16</v>
      </c>
      <c r="E98" s="36" t="s">
        <v>126</v>
      </c>
      <c r="F98" s="41"/>
      <c r="G98" s="42">
        <v>468</v>
      </c>
    </row>
    <row r="99" spans="1:7" ht="23.25">
      <c r="A99" s="39">
        <v>45859</v>
      </c>
      <c r="B99" s="20"/>
      <c r="C99" s="36" t="s">
        <v>13</v>
      </c>
      <c r="D99" s="36" t="s">
        <v>16</v>
      </c>
      <c r="E99" s="36" t="s">
        <v>127</v>
      </c>
      <c r="F99" s="41"/>
      <c r="G99" s="42">
        <v>289.23</v>
      </c>
    </row>
    <row r="100" spans="1:7">
      <c r="A100" s="39">
        <v>45859</v>
      </c>
      <c r="B100" s="20"/>
      <c r="C100" s="36" t="s">
        <v>13</v>
      </c>
      <c r="D100" s="36" t="s">
        <v>16</v>
      </c>
      <c r="E100" s="36" t="s">
        <v>128</v>
      </c>
      <c r="F100" s="41"/>
      <c r="G100" s="42">
        <v>81.040000000000006</v>
      </c>
    </row>
    <row r="101" spans="1:7">
      <c r="A101" s="39">
        <v>45859</v>
      </c>
      <c r="B101" s="20"/>
      <c r="C101" s="36" t="s">
        <v>13</v>
      </c>
      <c r="D101" s="36" t="s">
        <v>16</v>
      </c>
      <c r="E101" s="36" t="s">
        <v>129</v>
      </c>
      <c r="F101" s="41"/>
      <c r="G101" s="42">
        <v>61.92</v>
      </c>
    </row>
    <row r="102" spans="1:7">
      <c r="A102" s="39">
        <v>45859</v>
      </c>
      <c r="B102" s="20"/>
      <c r="C102" s="36" t="s">
        <v>13</v>
      </c>
      <c r="D102" s="36" t="s">
        <v>16</v>
      </c>
      <c r="E102" s="36" t="s">
        <v>130</v>
      </c>
      <c r="F102" s="41"/>
      <c r="G102" s="42">
        <v>46.12</v>
      </c>
    </row>
    <row r="103" spans="1:7">
      <c r="A103" s="39">
        <v>45859</v>
      </c>
      <c r="B103" s="20"/>
      <c r="C103" s="36" t="s">
        <v>13</v>
      </c>
      <c r="D103" s="36" t="s">
        <v>14</v>
      </c>
      <c r="E103" s="36" t="s">
        <v>131</v>
      </c>
      <c r="F103" s="41">
        <f t="shared" ref="F103" si="1">G103*20/120</f>
        <v>1.4983333333333335</v>
      </c>
      <c r="G103" s="42">
        <v>8.99</v>
      </c>
    </row>
    <row r="104" spans="1:7">
      <c r="A104" s="39">
        <v>45859</v>
      </c>
      <c r="B104" s="20"/>
      <c r="C104" s="36" t="s">
        <v>13</v>
      </c>
      <c r="D104" s="36" t="s">
        <v>16</v>
      </c>
      <c r="E104" s="36" t="s">
        <v>132</v>
      </c>
      <c r="F104" s="41"/>
      <c r="G104" s="42">
        <v>7.99</v>
      </c>
    </row>
    <row r="105" spans="1:7">
      <c r="A105" s="39">
        <v>45859</v>
      </c>
      <c r="B105" s="20"/>
      <c r="C105" s="36" t="s">
        <v>23</v>
      </c>
      <c r="D105" s="36" t="s">
        <v>49</v>
      </c>
      <c r="E105" s="36" t="s">
        <v>133</v>
      </c>
      <c r="F105" s="41"/>
      <c r="G105" s="42">
        <v>159.22999999999999</v>
      </c>
    </row>
    <row r="106" spans="1:7">
      <c r="A106" s="39">
        <v>45859</v>
      </c>
      <c r="B106" s="20"/>
      <c r="C106" s="36" t="s">
        <v>61</v>
      </c>
      <c r="D106" s="36" t="s">
        <v>14</v>
      </c>
      <c r="E106" s="36" t="s">
        <v>134</v>
      </c>
      <c r="F106" s="41"/>
      <c r="G106" s="42">
        <v>120</v>
      </c>
    </row>
    <row r="107" spans="1:7">
      <c r="A107" s="39">
        <v>45859</v>
      </c>
      <c r="B107" s="20"/>
      <c r="C107" s="36" t="s">
        <v>61</v>
      </c>
      <c r="D107" s="36" t="s">
        <v>16</v>
      </c>
      <c r="E107" s="36" t="s">
        <v>135</v>
      </c>
      <c r="F107" s="41"/>
      <c r="G107" s="42">
        <v>8.5</v>
      </c>
    </row>
    <row r="108" spans="1:7">
      <c r="A108" s="39">
        <v>45859</v>
      </c>
      <c r="B108" s="20"/>
      <c r="C108" s="36" t="s">
        <v>10</v>
      </c>
      <c r="D108" s="36" t="s">
        <v>119</v>
      </c>
      <c r="E108" s="36" t="s">
        <v>136</v>
      </c>
      <c r="F108" s="41">
        <f t="shared" ref="F108:F109" si="2">G108*20/120</f>
        <v>3.4166666666666665</v>
      </c>
      <c r="G108" s="42">
        <v>20.5</v>
      </c>
    </row>
    <row r="109" spans="1:7">
      <c r="A109" s="39">
        <v>45859</v>
      </c>
      <c r="B109" s="20"/>
      <c r="C109" s="36" t="s">
        <v>10</v>
      </c>
      <c r="D109" s="36" t="s">
        <v>31</v>
      </c>
      <c r="E109" s="36" t="s">
        <v>137</v>
      </c>
      <c r="F109" s="41">
        <f t="shared" si="2"/>
        <v>2.9283333333333332</v>
      </c>
      <c r="G109" s="42">
        <v>17.57</v>
      </c>
    </row>
    <row r="110" spans="1:7">
      <c r="A110" s="39">
        <v>45859</v>
      </c>
      <c r="B110" s="20"/>
      <c r="C110" s="36" t="s">
        <v>55</v>
      </c>
      <c r="D110" s="36" t="s">
        <v>138</v>
      </c>
      <c r="E110" s="36" t="s">
        <v>139</v>
      </c>
      <c r="F110" s="41"/>
      <c r="G110" s="42">
        <v>517.30999999999995</v>
      </c>
    </row>
    <row r="111" spans="1:7">
      <c r="A111" s="39">
        <v>45859</v>
      </c>
      <c r="B111" s="20"/>
      <c r="C111" s="36" t="s">
        <v>55</v>
      </c>
      <c r="D111" s="36" t="s">
        <v>14</v>
      </c>
      <c r="E111" s="36" t="s">
        <v>140</v>
      </c>
      <c r="F111" s="41"/>
      <c r="G111" s="42">
        <v>332.8</v>
      </c>
    </row>
    <row r="112" spans="1:7">
      <c r="A112" s="39">
        <v>45859</v>
      </c>
      <c r="B112" s="20"/>
      <c r="C112" s="36" t="s">
        <v>55</v>
      </c>
      <c r="D112" s="36" t="s">
        <v>31</v>
      </c>
      <c r="E112" s="36" t="s">
        <v>141</v>
      </c>
      <c r="F112" s="41"/>
      <c r="G112" s="42">
        <v>274.98</v>
      </c>
    </row>
    <row r="113" spans="1:7">
      <c r="A113" s="39">
        <v>45859</v>
      </c>
      <c r="B113" s="20"/>
      <c r="C113" s="36" t="s">
        <v>55</v>
      </c>
      <c r="D113" s="36" t="s">
        <v>31</v>
      </c>
      <c r="E113" s="36" t="s">
        <v>142</v>
      </c>
      <c r="F113" s="41"/>
      <c r="G113" s="42">
        <v>274.98</v>
      </c>
    </row>
    <row r="114" spans="1:7">
      <c r="A114" s="39">
        <v>45859</v>
      </c>
      <c r="B114" s="20"/>
      <c r="C114" s="36" t="s">
        <v>55</v>
      </c>
      <c r="D114" s="36" t="s">
        <v>138</v>
      </c>
      <c r="E114" s="36" t="s">
        <v>143</v>
      </c>
      <c r="F114" s="41"/>
      <c r="G114" s="42">
        <v>149.88</v>
      </c>
    </row>
    <row r="115" spans="1:7">
      <c r="A115" s="39">
        <v>45859</v>
      </c>
      <c r="B115" s="20"/>
      <c r="C115" s="36" t="s">
        <v>55</v>
      </c>
      <c r="D115" s="36" t="s">
        <v>138</v>
      </c>
      <c r="E115" s="36" t="s">
        <v>144</v>
      </c>
      <c r="F115" s="41"/>
      <c r="G115" s="42">
        <v>108.96</v>
      </c>
    </row>
    <row r="116" spans="1:7">
      <c r="A116" s="39">
        <v>45859</v>
      </c>
      <c r="B116" s="20"/>
      <c r="C116" s="36" t="s">
        <v>55</v>
      </c>
      <c r="D116" s="36" t="s">
        <v>119</v>
      </c>
      <c r="E116" s="36" t="s">
        <v>145</v>
      </c>
      <c r="F116" s="41"/>
      <c r="G116" s="42">
        <v>19.850000000000001</v>
      </c>
    </row>
    <row r="117" spans="1:7">
      <c r="A117" s="39">
        <v>45859</v>
      </c>
      <c r="B117" s="20"/>
      <c r="C117" s="36" t="s">
        <v>55</v>
      </c>
      <c r="D117" s="36" t="s">
        <v>14</v>
      </c>
      <c r="E117" s="36" t="s">
        <v>146</v>
      </c>
      <c r="F117" s="41"/>
      <c r="G117" s="42">
        <v>17.5</v>
      </c>
    </row>
    <row r="118" spans="1:7">
      <c r="A118" s="39">
        <v>45859</v>
      </c>
      <c r="B118" s="20"/>
      <c r="C118" s="36" t="s">
        <v>55</v>
      </c>
      <c r="D118" s="36" t="s">
        <v>119</v>
      </c>
      <c r="E118" s="36" t="s">
        <v>147</v>
      </c>
      <c r="F118" s="41"/>
      <c r="G118" s="42">
        <v>16</v>
      </c>
    </row>
    <row r="119" spans="1:7">
      <c r="A119" s="39">
        <v>45859</v>
      </c>
      <c r="B119" s="20"/>
      <c r="C119" s="36" t="s">
        <v>148</v>
      </c>
      <c r="D119" s="36" t="s">
        <v>14</v>
      </c>
      <c r="E119" s="36" t="s">
        <v>149</v>
      </c>
      <c r="F119" s="41"/>
      <c r="G119" s="42">
        <v>27.06</v>
      </c>
    </row>
    <row r="120" spans="1:7">
      <c r="A120" s="39">
        <v>45859</v>
      </c>
      <c r="B120" s="20"/>
      <c r="C120" s="36" t="s">
        <v>148</v>
      </c>
      <c r="D120" s="36" t="s">
        <v>14</v>
      </c>
      <c r="E120" s="36" t="s">
        <v>150</v>
      </c>
      <c r="F120" s="41"/>
      <c r="G120" s="42">
        <v>7.7</v>
      </c>
    </row>
    <row r="121" spans="1:7">
      <c r="A121" s="39">
        <v>45859</v>
      </c>
      <c r="B121" s="20"/>
      <c r="C121" s="36" t="s">
        <v>151</v>
      </c>
      <c r="D121" s="36" t="s">
        <v>14</v>
      </c>
      <c r="E121" s="36" t="s">
        <v>152</v>
      </c>
      <c r="F121" s="41"/>
      <c r="G121" s="42">
        <v>219.49</v>
      </c>
    </row>
    <row r="122" spans="1:7">
      <c r="A122" s="39">
        <v>45859</v>
      </c>
      <c r="B122" s="20"/>
      <c r="C122" s="36" t="s">
        <v>151</v>
      </c>
      <c r="D122" s="36" t="s">
        <v>14</v>
      </c>
      <c r="E122" s="36" t="s">
        <v>153</v>
      </c>
      <c r="F122" s="41"/>
      <c r="G122" s="42">
        <v>50</v>
      </c>
    </row>
    <row r="123" spans="1:7">
      <c r="A123" s="39">
        <v>45859</v>
      </c>
      <c r="B123" s="20"/>
      <c r="C123" s="36" t="s">
        <v>151</v>
      </c>
      <c r="D123" s="36" t="s">
        <v>14</v>
      </c>
      <c r="E123" s="36" t="s">
        <v>154</v>
      </c>
      <c r="F123" s="41"/>
      <c r="G123" s="42">
        <v>49.97</v>
      </c>
    </row>
    <row r="124" spans="1:7">
      <c r="A124" s="39">
        <v>45859</v>
      </c>
      <c r="B124" s="20"/>
      <c r="C124" s="36" t="s">
        <v>151</v>
      </c>
      <c r="D124" s="36" t="s">
        <v>14</v>
      </c>
      <c r="E124" s="36" t="s">
        <v>155</v>
      </c>
      <c r="F124" s="41"/>
      <c r="G124" s="42">
        <v>36.99</v>
      </c>
    </row>
    <row r="125" spans="1:7">
      <c r="A125" s="39">
        <v>45859</v>
      </c>
      <c r="B125" s="20"/>
      <c r="C125" s="36" t="s">
        <v>151</v>
      </c>
      <c r="D125" s="36" t="s">
        <v>14</v>
      </c>
      <c r="E125" s="36" t="s">
        <v>156</v>
      </c>
      <c r="F125" s="41"/>
      <c r="G125" s="42">
        <v>32.369999999999997</v>
      </c>
    </row>
    <row r="126" spans="1:7">
      <c r="A126" s="39">
        <v>45859</v>
      </c>
      <c r="B126" s="20"/>
      <c r="C126" s="36" t="s">
        <v>151</v>
      </c>
      <c r="D126" s="36" t="s">
        <v>14</v>
      </c>
      <c r="E126" s="36" t="s">
        <v>157</v>
      </c>
      <c r="F126" s="41"/>
      <c r="G126" s="42">
        <v>29.48</v>
      </c>
    </row>
    <row r="127" spans="1:7">
      <c r="A127" s="39">
        <v>45859</v>
      </c>
      <c r="B127" s="20"/>
      <c r="C127" s="36" t="s">
        <v>151</v>
      </c>
      <c r="D127" s="36" t="s">
        <v>14</v>
      </c>
      <c r="E127" s="36" t="s">
        <v>158</v>
      </c>
      <c r="F127" s="41"/>
      <c r="G127" s="42">
        <v>18.29</v>
      </c>
    </row>
    <row r="128" spans="1:7">
      <c r="A128" s="39">
        <v>45859</v>
      </c>
      <c r="B128" s="20"/>
      <c r="C128" s="36" t="s">
        <v>151</v>
      </c>
      <c r="D128" s="36" t="s">
        <v>14</v>
      </c>
      <c r="E128" s="36" t="s">
        <v>159</v>
      </c>
      <c r="F128" s="41"/>
      <c r="G128" s="42">
        <v>8.49</v>
      </c>
    </row>
    <row r="129" spans="1:7">
      <c r="A129" s="39">
        <v>45859</v>
      </c>
      <c r="B129" s="20"/>
      <c r="C129" s="36" t="s">
        <v>151</v>
      </c>
      <c r="D129" s="36" t="s">
        <v>14</v>
      </c>
      <c r="E129" s="36" t="s">
        <v>160</v>
      </c>
      <c r="F129" s="41"/>
      <c r="G129" s="42">
        <v>3.19</v>
      </c>
    </row>
    <row r="130" spans="1:7">
      <c r="A130" s="39">
        <v>45859</v>
      </c>
      <c r="B130" s="20"/>
      <c r="C130" s="36" t="s">
        <v>151</v>
      </c>
      <c r="D130" s="36" t="s">
        <v>14</v>
      </c>
      <c r="E130" s="36" t="s">
        <v>161</v>
      </c>
      <c r="F130" s="41"/>
      <c r="G130" s="42">
        <v>-3.19</v>
      </c>
    </row>
    <row r="131" spans="1:7">
      <c r="A131" s="39">
        <v>45859</v>
      </c>
      <c r="B131" s="20"/>
      <c r="C131" s="36" t="s">
        <v>162</v>
      </c>
      <c r="D131" s="36" t="s">
        <v>14</v>
      </c>
      <c r="E131" s="36" t="s">
        <v>163</v>
      </c>
      <c r="F131" s="41"/>
      <c r="G131" s="42">
        <v>67.8</v>
      </c>
    </row>
    <row r="132" spans="1:7">
      <c r="A132" s="39">
        <v>45859</v>
      </c>
      <c r="B132" s="20"/>
      <c r="C132" s="36" t="s">
        <v>151</v>
      </c>
      <c r="D132" s="36" t="s">
        <v>14</v>
      </c>
      <c r="E132" s="36" t="s">
        <v>164</v>
      </c>
      <c r="F132" s="41"/>
      <c r="G132" s="42">
        <v>0.99</v>
      </c>
    </row>
    <row r="133" spans="1:7">
      <c r="A133" s="39">
        <v>45859</v>
      </c>
      <c r="B133" s="20"/>
      <c r="C133" s="36" t="s">
        <v>10</v>
      </c>
      <c r="D133" s="36" t="s">
        <v>119</v>
      </c>
      <c r="E133" s="36" t="s">
        <v>165</v>
      </c>
      <c r="F133" s="41">
        <f t="shared" ref="F133:F134" si="3">G133*20/120</f>
        <v>2.165</v>
      </c>
      <c r="G133" s="42">
        <v>12.99</v>
      </c>
    </row>
    <row r="134" spans="1:7">
      <c r="A134" s="39">
        <v>45859</v>
      </c>
      <c r="B134" s="20"/>
      <c r="C134" s="36" t="s">
        <v>10</v>
      </c>
      <c r="D134" s="36" t="s">
        <v>166</v>
      </c>
      <c r="E134" s="36" t="s">
        <v>167</v>
      </c>
      <c r="F134" s="41">
        <f t="shared" si="3"/>
        <v>0.83166666666666678</v>
      </c>
      <c r="G134" s="42">
        <v>4.99</v>
      </c>
    </row>
    <row r="135" spans="1:7">
      <c r="A135" s="39">
        <v>45859</v>
      </c>
      <c r="B135" s="20"/>
      <c r="C135" s="36" t="s">
        <v>168</v>
      </c>
      <c r="D135" s="36" t="s">
        <v>14</v>
      </c>
      <c r="E135" s="36" t="s">
        <v>169</v>
      </c>
      <c r="F135" s="41"/>
      <c r="G135" s="42">
        <v>187.89</v>
      </c>
    </row>
    <row r="136" spans="1:7" ht="23.25">
      <c r="A136" s="39">
        <v>45859</v>
      </c>
      <c r="B136" s="20"/>
      <c r="C136" s="36" t="s">
        <v>170</v>
      </c>
      <c r="D136" s="36" t="s">
        <v>31</v>
      </c>
      <c r="E136" s="36" t="s">
        <v>171</v>
      </c>
      <c r="F136" s="41"/>
      <c r="G136" s="42">
        <v>63.55</v>
      </c>
    </row>
    <row r="137" spans="1:7">
      <c r="A137" s="39">
        <v>45859</v>
      </c>
      <c r="B137" s="20"/>
      <c r="C137" s="36" t="s">
        <v>170</v>
      </c>
      <c r="D137" s="36" t="s">
        <v>31</v>
      </c>
      <c r="E137" s="36" t="s">
        <v>172</v>
      </c>
      <c r="F137" s="41"/>
      <c r="G137" s="42">
        <v>7.81</v>
      </c>
    </row>
    <row r="138" spans="1:7" ht="23.25">
      <c r="A138" s="39">
        <v>45859</v>
      </c>
      <c r="B138" s="20"/>
      <c r="C138" s="36" t="s">
        <v>170</v>
      </c>
      <c r="D138" s="36" t="s">
        <v>31</v>
      </c>
      <c r="E138" s="36" t="s">
        <v>173</v>
      </c>
      <c r="F138" s="41"/>
      <c r="G138" s="42">
        <v>5.6</v>
      </c>
    </row>
    <row r="139" spans="1:7">
      <c r="A139" s="39">
        <v>45859</v>
      </c>
      <c r="B139" s="20"/>
      <c r="C139" s="36" t="s">
        <v>13</v>
      </c>
      <c r="D139" s="36" t="s">
        <v>14</v>
      </c>
      <c r="E139" s="36" t="s">
        <v>174</v>
      </c>
      <c r="F139" s="41"/>
      <c r="G139" s="42">
        <v>2033.85</v>
      </c>
    </row>
    <row r="140" spans="1:7">
      <c r="A140" s="39">
        <v>45859</v>
      </c>
      <c r="B140" s="20"/>
      <c r="C140" s="36" t="s">
        <v>13</v>
      </c>
      <c r="D140" s="36" t="s">
        <v>14</v>
      </c>
      <c r="E140" s="36" t="s">
        <v>175</v>
      </c>
      <c r="F140" s="41"/>
      <c r="G140" s="42">
        <v>1900</v>
      </c>
    </row>
    <row r="141" spans="1:7">
      <c r="A141" s="39">
        <v>45859</v>
      </c>
      <c r="B141" s="20"/>
      <c r="C141" s="36" t="s">
        <v>13</v>
      </c>
      <c r="D141" s="36" t="s">
        <v>14</v>
      </c>
      <c r="E141" s="36" t="s">
        <v>176</v>
      </c>
      <c r="F141" s="43"/>
      <c r="G141" s="42">
        <v>129</v>
      </c>
    </row>
    <row r="142" spans="1:7">
      <c r="A142" s="39">
        <v>45859</v>
      </c>
      <c r="B142" s="20"/>
      <c r="C142" s="36" t="s">
        <v>13</v>
      </c>
      <c r="D142" s="36" t="s">
        <v>119</v>
      </c>
      <c r="E142" s="36" t="s">
        <v>177</v>
      </c>
      <c r="F142" s="43"/>
      <c r="G142" s="42">
        <v>3.92</v>
      </c>
    </row>
    <row r="143" spans="1:7">
      <c r="A143" s="39">
        <v>45859</v>
      </c>
      <c r="B143" s="20"/>
      <c r="C143" s="36" t="s">
        <v>13</v>
      </c>
      <c r="D143" s="36" t="s">
        <v>16</v>
      </c>
      <c r="E143" s="36" t="s">
        <v>178</v>
      </c>
      <c r="F143" s="43"/>
      <c r="G143" s="42">
        <v>0.99</v>
      </c>
    </row>
    <row r="144" spans="1:7">
      <c r="A144" s="39">
        <v>45859</v>
      </c>
      <c r="B144" s="20"/>
      <c r="C144" s="36" t="s">
        <v>10</v>
      </c>
      <c r="D144" s="36" t="s">
        <v>14</v>
      </c>
      <c r="E144" s="36" t="s">
        <v>179</v>
      </c>
      <c r="F144" s="43"/>
      <c r="G144" s="42">
        <v>87.5</v>
      </c>
    </row>
    <row r="145" spans="1:7">
      <c r="A145" s="39">
        <v>45859</v>
      </c>
      <c r="B145" s="20"/>
      <c r="C145" s="36" t="s">
        <v>10</v>
      </c>
      <c r="D145" s="36" t="s">
        <v>119</v>
      </c>
      <c r="E145" s="36" t="s">
        <v>180</v>
      </c>
      <c r="F145" s="43"/>
      <c r="G145" s="42">
        <v>18.48</v>
      </c>
    </row>
    <row r="146" spans="1:7">
      <c r="A146" s="39">
        <v>45859</v>
      </c>
      <c r="B146" s="20"/>
      <c r="C146" s="36" t="s">
        <v>10</v>
      </c>
      <c r="D146" s="36" t="s">
        <v>14</v>
      </c>
      <c r="E146" s="36" t="s">
        <v>181</v>
      </c>
      <c r="F146" s="41"/>
      <c r="G146" s="42">
        <v>8.49</v>
      </c>
    </row>
    <row r="147" spans="1:7">
      <c r="A147" s="39">
        <v>45859</v>
      </c>
      <c r="B147" s="20"/>
      <c r="C147" s="36" t="s">
        <v>151</v>
      </c>
      <c r="D147" s="36" t="s">
        <v>11</v>
      </c>
      <c r="E147" s="36" t="s">
        <v>182</v>
      </c>
      <c r="F147" s="41"/>
      <c r="G147" s="42">
        <v>10</v>
      </c>
    </row>
    <row r="148" spans="1:7">
      <c r="A148" s="39">
        <v>45859</v>
      </c>
      <c r="B148" s="20"/>
      <c r="C148" s="36" t="s">
        <v>151</v>
      </c>
      <c r="D148" s="36" t="s">
        <v>14</v>
      </c>
      <c r="E148" s="36" t="s">
        <v>183</v>
      </c>
      <c r="F148" s="41"/>
      <c r="G148" s="42">
        <v>0.99</v>
      </c>
    </row>
    <row r="149" spans="1:7">
      <c r="A149" s="39">
        <v>45859</v>
      </c>
      <c r="B149" s="20"/>
      <c r="C149" s="36" t="s">
        <v>184</v>
      </c>
      <c r="D149" s="36" t="s">
        <v>31</v>
      </c>
      <c r="E149" s="36" t="s">
        <v>185</v>
      </c>
      <c r="F149" s="41"/>
      <c r="G149" s="42">
        <v>50.8</v>
      </c>
    </row>
    <row r="150" spans="1:7">
      <c r="A150" s="39">
        <v>45859</v>
      </c>
      <c r="B150" s="20"/>
      <c r="C150" s="36" t="s">
        <v>184</v>
      </c>
      <c r="D150" s="36" t="s">
        <v>31</v>
      </c>
      <c r="E150" s="36" t="s">
        <v>186</v>
      </c>
      <c r="F150" s="41"/>
      <c r="G150" s="42">
        <v>50.8</v>
      </c>
    </row>
    <row r="151" spans="1:7">
      <c r="A151" s="39">
        <v>45859</v>
      </c>
      <c r="B151" s="20"/>
      <c r="C151" s="36" t="s">
        <v>78</v>
      </c>
      <c r="D151" s="36" t="s">
        <v>14</v>
      </c>
      <c r="E151" s="36" t="s">
        <v>187</v>
      </c>
      <c r="F151" s="41"/>
      <c r="G151" s="42">
        <v>71.89</v>
      </c>
    </row>
    <row r="152" spans="1:7">
      <c r="A152" s="39">
        <v>45859</v>
      </c>
      <c r="B152" s="20"/>
      <c r="C152" s="36" t="s">
        <v>78</v>
      </c>
      <c r="D152" s="36" t="s">
        <v>119</v>
      </c>
      <c r="E152" s="36" t="s">
        <v>188</v>
      </c>
      <c r="F152" s="41"/>
      <c r="G152" s="42">
        <v>14.75</v>
      </c>
    </row>
    <row r="153" spans="1:7">
      <c r="A153" s="39">
        <v>45859</v>
      </c>
      <c r="B153" s="20"/>
      <c r="C153" s="36" t="s">
        <v>78</v>
      </c>
      <c r="D153" s="36" t="s">
        <v>119</v>
      </c>
      <c r="E153" s="36" t="s">
        <v>189</v>
      </c>
      <c r="F153" s="41"/>
      <c r="G153" s="42">
        <v>6.15</v>
      </c>
    </row>
    <row r="154" spans="1:7">
      <c r="A154" s="39">
        <v>45859</v>
      </c>
      <c r="B154" s="20"/>
      <c r="C154" s="36" t="s">
        <v>27</v>
      </c>
      <c r="D154" s="36" t="s">
        <v>31</v>
      </c>
      <c r="E154" s="36" t="s">
        <v>190</v>
      </c>
      <c r="F154" s="41"/>
      <c r="G154" s="42">
        <v>402.3</v>
      </c>
    </row>
    <row r="155" spans="1:7">
      <c r="A155" s="39">
        <v>45859</v>
      </c>
      <c r="B155" s="20"/>
      <c r="C155" s="36" t="s">
        <v>27</v>
      </c>
      <c r="D155" s="36" t="s">
        <v>14</v>
      </c>
      <c r="E155" s="36" t="s">
        <v>191</v>
      </c>
      <c r="F155" s="41"/>
      <c r="G155" s="42">
        <v>273</v>
      </c>
    </row>
    <row r="156" spans="1:7">
      <c r="A156" s="39">
        <v>45859</v>
      </c>
      <c r="B156" s="20"/>
      <c r="C156" s="36" t="s">
        <v>27</v>
      </c>
      <c r="D156" s="36" t="s">
        <v>119</v>
      </c>
      <c r="E156" s="36" t="s">
        <v>192</v>
      </c>
      <c r="F156" s="41"/>
      <c r="G156" s="42">
        <v>152.88999999999999</v>
      </c>
    </row>
    <row r="157" spans="1:7">
      <c r="A157" s="39">
        <v>45859</v>
      </c>
      <c r="B157" s="20"/>
      <c r="C157" s="36" t="s">
        <v>27</v>
      </c>
      <c r="D157" s="36" t="s">
        <v>31</v>
      </c>
      <c r="E157" s="36" t="s">
        <v>193</v>
      </c>
      <c r="F157" s="41"/>
      <c r="G157" s="42">
        <v>45.75</v>
      </c>
    </row>
    <row r="158" spans="1:7">
      <c r="A158" s="39">
        <v>45859</v>
      </c>
      <c r="B158" s="20"/>
      <c r="C158" s="36" t="s">
        <v>27</v>
      </c>
      <c r="D158" s="36" t="s">
        <v>14</v>
      </c>
      <c r="E158" s="36" t="s">
        <v>194</v>
      </c>
      <c r="F158" s="41"/>
      <c r="G158" s="42">
        <v>40</v>
      </c>
    </row>
    <row r="159" spans="1:7">
      <c r="A159" s="39">
        <v>45859</v>
      </c>
      <c r="B159" s="20"/>
      <c r="C159" s="36" t="s">
        <v>27</v>
      </c>
      <c r="D159" s="36" t="s">
        <v>14</v>
      </c>
      <c r="E159" s="36" t="s">
        <v>195</v>
      </c>
      <c r="F159" s="41"/>
      <c r="G159" s="42">
        <v>17</v>
      </c>
    </row>
    <row r="160" spans="1:7">
      <c r="A160" s="39">
        <v>45859</v>
      </c>
      <c r="B160" s="20"/>
      <c r="C160" s="36" t="s">
        <v>27</v>
      </c>
      <c r="D160" s="36" t="s">
        <v>119</v>
      </c>
      <c r="E160" s="36" t="s">
        <v>196</v>
      </c>
      <c r="F160" s="41"/>
      <c r="G160" s="42">
        <v>12.1</v>
      </c>
    </row>
    <row r="161" spans="1:7">
      <c r="A161" s="39">
        <v>45859</v>
      </c>
      <c r="B161" s="20"/>
      <c r="C161" s="36" t="s">
        <v>27</v>
      </c>
      <c r="D161" s="36" t="s">
        <v>119</v>
      </c>
      <c r="E161" s="36" t="s">
        <v>197</v>
      </c>
      <c r="F161" s="41"/>
      <c r="G161" s="42">
        <v>11.7</v>
      </c>
    </row>
    <row r="162" spans="1:7">
      <c r="A162" s="39">
        <v>45859</v>
      </c>
      <c r="B162" s="20"/>
      <c r="C162" s="36" t="s">
        <v>27</v>
      </c>
      <c r="D162" s="36" t="s">
        <v>31</v>
      </c>
      <c r="E162" s="36" t="s">
        <v>198</v>
      </c>
      <c r="F162" s="41"/>
      <c r="G162" s="42">
        <v>10.3</v>
      </c>
    </row>
    <row r="163" spans="1:7">
      <c r="A163" s="39">
        <v>45859</v>
      </c>
      <c r="B163" s="20"/>
      <c r="C163" s="36" t="s">
        <v>27</v>
      </c>
      <c r="D163" s="36" t="s">
        <v>119</v>
      </c>
      <c r="E163" s="36" t="s">
        <v>199</v>
      </c>
      <c r="F163" s="41"/>
      <c r="G163" s="42">
        <v>7.78</v>
      </c>
    </row>
    <row r="164" spans="1:7">
      <c r="A164" s="39">
        <v>45859</v>
      </c>
      <c r="B164" s="20"/>
      <c r="C164" s="36" t="s">
        <v>27</v>
      </c>
      <c r="D164" s="36" t="s">
        <v>31</v>
      </c>
      <c r="E164" s="36" t="s">
        <v>200</v>
      </c>
      <c r="F164" s="41"/>
      <c r="G164" s="42">
        <v>6.4</v>
      </c>
    </row>
    <row r="165" spans="1:7">
      <c r="A165" s="39">
        <v>45859</v>
      </c>
      <c r="B165" s="20"/>
      <c r="C165" s="36" t="s">
        <v>27</v>
      </c>
      <c r="D165" s="36" t="s">
        <v>31</v>
      </c>
      <c r="E165" s="36" t="s">
        <v>201</v>
      </c>
      <c r="F165" s="41"/>
      <c r="G165" s="42">
        <v>5.8</v>
      </c>
    </row>
    <row r="166" spans="1:7">
      <c r="A166" s="39">
        <v>45859</v>
      </c>
      <c r="B166" s="20"/>
      <c r="C166" s="36" t="s">
        <v>162</v>
      </c>
      <c r="D166" s="36" t="s">
        <v>14</v>
      </c>
      <c r="E166" s="36" t="s">
        <v>202</v>
      </c>
      <c r="F166" s="41"/>
      <c r="G166" s="42">
        <v>321.20999999999998</v>
      </c>
    </row>
    <row r="167" spans="1:7">
      <c r="A167" s="39">
        <v>45859</v>
      </c>
      <c r="B167" s="20"/>
      <c r="C167" s="36" t="s">
        <v>162</v>
      </c>
      <c r="D167" s="36" t="s">
        <v>14</v>
      </c>
      <c r="E167" s="36" t="s">
        <v>203</v>
      </c>
      <c r="F167" s="41"/>
      <c r="G167" s="42">
        <v>76.989999999999995</v>
      </c>
    </row>
    <row r="168" spans="1:7">
      <c r="A168" s="39">
        <v>45859</v>
      </c>
      <c r="B168" s="20"/>
      <c r="C168" s="36" t="s">
        <v>162</v>
      </c>
      <c r="D168" s="36" t="s">
        <v>14</v>
      </c>
      <c r="E168" s="36" t="s">
        <v>204</v>
      </c>
      <c r="F168" s="41"/>
      <c r="G168" s="42">
        <v>67.8</v>
      </c>
    </row>
    <row r="169" spans="1:7">
      <c r="A169" s="39">
        <v>45859</v>
      </c>
      <c r="B169" s="20"/>
      <c r="C169" s="36" t="s">
        <v>162</v>
      </c>
      <c r="D169" s="36" t="s">
        <v>14</v>
      </c>
      <c r="E169" s="36" t="s">
        <v>205</v>
      </c>
      <c r="F169" s="41"/>
      <c r="G169" s="42">
        <v>62.19</v>
      </c>
    </row>
    <row r="170" spans="1:7">
      <c r="A170" s="39">
        <v>45859</v>
      </c>
      <c r="B170" s="20"/>
      <c r="C170" s="36" t="s">
        <v>162</v>
      </c>
      <c r="D170" s="36" t="s">
        <v>14</v>
      </c>
      <c r="E170" s="36" t="s">
        <v>202</v>
      </c>
      <c r="F170" s="41"/>
      <c r="G170" s="42">
        <v>-321.20999999999998</v>
      </c>
    </row>
    <row r="171" spans="1:7">
      <c r="A171" s="39">
        <v>45859</v>
      </c>
      <c r="B171" s="20"/>
      <c r="C171" s="36" t="s">
        <v>206</v>
      </c>
      <c r="D171" s="36" t="s">
        <v>14</v>
      </c>
      <c r="E171" s="36" t="s">
        <v>207</v>
      </c>
      <c r="F171" s="41"/>
      <c r="G171" s="42">
        <v>60</v>
      </c>
    </row>
    <row r="172" spans="1:7">
      <c r="A172" s="39">
        <v>45859</v>
      </c>
      <c r="B172" s="20"/>
      <c r="C172" s="36" t="s">
        <v>55</v>
      </c>
      <c r="D172" s="36" t="s">
        <v>14</v>
      </c>
      <c r="E172" s="36" t="s">
        <v>208</v>
      </c>
      <c r="F172" s="41">
        <f t="shared" ref="F172:F175" si="4">G172*20/120</f>
        <v>0.83166666666666678</v>
      </c>
      <c r="G172" s="42">
        <v>4.99</v>
      </c>
    </row>
    <row r="173" spans="1:7" ht="23.25">
      <c r="A173" s="39">
        <v>45859</v>
      </c>
      <c r="B173" s="20"/>
      <c r="C173" s="36" t="s">
        <v>55</v>
      </c>
      <c r="D173" s="36" t="s">
        <v>119</v>
      </c>
      <c r="E173" s="36" t="s">
        <v>209</v>
      </c>
      <c r="F173" s="41"/>
      <c r="G173" s="42">
        <v>1.5</v>
      </c>
    </row>
    <row r="174" spans="1:7">
      <c r="A174" s="39">
        <v>45859</v>
      </c>
      <c r="B174" s="20"/>
      <c r="C174" s="36" t="s">
        <v>210</v>
      </c>
      <c r="D174" s="36" t="s">
        <v>14</v>
      </c>
      <c r="E174" s="36" t="s">
        <v>211</v>
      </c>
      <c r="F174" s="41">
        <f t="shared" si="4"/>
        <v>109</v>
      </c>
      <c r="G174" s="42">
        <v>654</v>
      </c>
    </row>
    <row r="175" spans="1:7">
      <c r="A175" s="39">
        <v>45859</v>
      </c>
      <c r="B175" s="20"/>
      <c r="C175" s="36" t="s">
        <v>210</v>
      </c>
      <c r="D175" s="36" t="s">
        <v>31</v>
      </c>
      <c r="E175" s="36" t="s">
        <v>212</v>
      </c>
      <c r="F175" s="41">
        <f t="shared" si="4"/>
        <v>2.2416666666666667</v>
      </c>
      <c r="G175" s="42">
        <v>13.45</v>
      </c>
    </row>
    <row r="176" spans="1:7" ht="23.25">
      <c r="A176" s="39">
        <v>45859</v>
      </c>
      <c r="B176" s="20"/>
      <c r="C176" s="36" t="s">
        <v>213</v>
      </c>
      <c r="D176" s="36" t="s">
        <v>56</v>
      </c>
      <c r="E176" s="36" t="s">
        <v>214</v>
      </c>
      <c r="F176" s="41"/>
      <c r="G176" s="42">
        <v>2320</v>
      </c>
    </row>
    <row r="177" spans="1:7">
      <c r="A177" s="40">
        <v>45859</v>
      </c>
      <c r="B177" s="20"/>
      <c r="C177" s="36"/>
      <c r="D177" s="36"/>
      <c r="E177" s="34" t="s">
        <v>215</v>
      </c>
      <c r="F177" s="41"/>
      <c r="G177" s="44">
        <f>SUM(G6:G176)</f>
        <v>19772.829999999987</v>
      </c>
    </row>
    <row r="178" spans="1:7">
      <c r="A178" s="38"/>
      <c r="B178" s="20"/>
      <c r="C178" s="36"/>
      <c r="D178" s="36"/>
      <c r="E178" s="36"/>
      <c r="F178" s="31"/>
      <c r="G178" s="36"/>
    </row>
    <row r="179" spans="1:7">
      <c r="A179" s="38"/>
      <c r="B179" s="33"/>
      <c r="C179" s="36"/>
      <c r="D179" s="36"/>
      <c r="E179" s="36"/>
      <c r="F179" s="31"/>
      <c r="G179" s="36"/>
    </row>
    <row r="180" spans="1:7">
      <c r="A180" s="38"/>
      <c r="B180" s="20"/>
      <c r="C180" s="36"/>
      <c r="D180" s="36"/>
      <c r="E180" s="36"/>
      <c r="F180" s="31"/>
      <c r="G180" s="36"/>
    </row>
    <row r="181" spans="1:7">
      <c r="A181" s="38"/>
      <c r="B181" s="20"/>
      <c r="C181" s="36"/>
      <c r="D181" s="36"/>
      <c r="E181" s="36"/>
      <c r="F181" s="31"/>
      <c r="G181" s="36"/>
    </row>
    <row r="182" spans="1:7">
      <c r="A182" s="38"/>
      <c r="B182" s="20"/>
      <c r="C182" s="36"/>
      <c r="D182" s="36"/>
      <c r="E182" s="36"/>
      <c r="F182" s="31"/>
      <c r="G182" s="36"/>
    </row>
    <row r="183" spans="1:7">
      <c r="A183" s="38"/>
      <c r="B183" s="20"/>
      <c r="C183" s="36"/>
      <c r="D183" s="36"/>
      <c r="E183" s="36"/>
      <c r="F183" s="31"/>
      <c r="G183" s="36"/>
    </row>
    <row r="184" spans="1:7">
      <c r="A184" s="32"/>
      <c r="B184" s="20"/>
      <c r="C184" s="20"/>
      <c r="D184" s="20"/>
      <c r="E184" s="34"/>
      <c r="F184" s="31"/>
      <c r="G184" s="35"/>
    </row>
    <row r="185" spans="1:7">
      <c r="A185" s="27"/>
      <c r="B185" s="20"/>
      <c r="C185" s="20"/>
      <c r="D185" s="20"/>
      <c r="E185" s="21"/>
      <c r="F185" s="31"/>
      <c r="G185" s="22"/>
    </row>
    <row r="186" spans="1:7">
      <c r="A186" s="26"/>
      <c r="F186" s="30"/>
      <c r="G186" s="18"/>
    </row>
    <row r="187" spans="1:7">
      <c r="A187" s="26"/>
      <c r="F187" s="30"/>
      <c r="G187" s="18"/>
    </row>
    <row r="188" spans="1:7">
      <c r="A188" s="26"/>
      <c r="F188" s="30"/>
      <c r="G188" s="18"/>
    </row>
    <row r="189" spans="1:7">
      <c r="A189" s="26"/>
      <c r="F189" s="30"/>
      <c r="G189" s="18"/>
    </row>
    <row r="190" spans="1:7">
      <c r="A190" s="26"/>
      <c r="F190" s="30"/>
      <c r="G190" s="18"/>
    </row>
    <row r="191" spans="1:7">
      <c r="A191" s="26"/>
      <c r="F191" s="30"/>
      <c r="G191" s="18"/>
    </row>
    <row r="192" spans="1:7">
      <c r="A192" s="26"/>
      <c r="F192" s="30"/>
      <c r="G192" s="18"/>
    </row>
    <row r="193" spans="1:7">
      <c r="A193" s="26"/>
      <c r="F193" s="30"/>
      <c r="G193" s="18"/>
    </row>
    <row r="194" spans="1:7">
      <c r="A194" s="26"/>
      <c r="F194" s="30"/>
      <c r="G194" s="18"/>
    </row>
    <row r="195" spans="1:7" s="20" customFormat="1" ht="42.6" customHeight="1">
      <c r="A195" s="27"/>
      <c r="E195" s="21"/>
      <c r="F195" s="31"/>
      <c r="G195" s="22"/>
    </row>
    <row r="196" spans="1:7">
      <c r="A196" s="26"/>
      <c r="G196" s="18"/>
    </row>
    <row r="197" spans="1:7">
      <c r="A197" s="26"/>
      <c r="G197" s="18"/>
    </row>
    <row r="198" spans="1:7">
      <c r="A198" s="26"/>
      <c r="G198" s="18"/>
    </row>
    <row r="199" spans="1:7">
      <c r="A199" s="28"/>
      <c r="C199" s="23"/>
      <c r="G199" s="24"/>
    </row>
  </sheetData>
  <autoFilter ref="A5:H5" xr:uid="{981A3EDA-C2E9-4F46-A88C-4A36CCA599D3}">
    <sortState xmlns:xlrd2="http://schemas.microsoft.com/office/spreadsheetml/2017/richdata2" ref="A6:G178">
      <sortCondition ref="C5"/>
    </sortState>
  </autoFilter>
  <pageMargins left="0.75" right="0.75" top="1" bottom="1" header="0.5" footer="0.5"/>
  <pageSetup scale="62" fitToHeight="0" orientation="landscape" r:id="rId1"/>
  <headerFooter>
    <oddFooter>&amp;LAMYN&amp;CPage &amp;P of &amp;N&amp;R06-Dec-2024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17D49-093A-4238-BA91-FA8D5743E544}">
  <sheetPr>
    <pageSetUpPr fitToPage="1"/>
  </sheetPr>
  <dimension ref="A1:S35"/>
  <sheetViews>
    <sheetView workbookViewId="0"/>
  </sheetViews>
  <sheetFormatPr defaultRowHeight="13.15"/>
  <cols>
    <col min="1" max="6" width="14.28515625" style="8" customWidth="1"/>
    <col min="7" max="7" width="14.28515625" style="13" customWidth="1"/>
    <col min="8" max="8" width="14.28515625" customWidth="1"/>
    <col min="9" max="9" width="7.140625" customWidth="1"/>
    <col min="10" max="11" width="28.5703125" customWidth="1"/>
    <col min="12" max="12" width="7.140625" customWidth="1"/>
    <col min="13" max="13" width="28.5703125" customWidth="1"/>
    <col min="14" max="14" width="64.28515625" customWidth="1"/>
    <col min="15" max="15" width="4.28515625" customWidth="1"/>
    <col min="16" max="16" width="28.5703125" customWidth="1"/>
    <col min="17" max="17" width="14.28515625" customWidth="1"/>
    <col min="18" max="19" width="28.5703125" customWidth="1"/>
  </cols>
  <sheetData>
    <row r="1" spans="1:7" s="1" customFormat="1" ht="22.5" customHeight="1">
      <c r="A1" s="1" t="s">
        <v>216</v>
      </c>
    </row>
    <row r="2" spans="1:7" s="2" customFormat="1" ht="22.5" customHeight="1">
      <c r="A2" s="2" t="s">
        <v>217</v>
      </c>
    </row>
    <row r="3" spans="1:7" s="3" customFormat="1">
      <c r="A3" s="4" t="s">
        <v>218</v>
      </c>
      <c r="B3" s="4" t="s">
        <v>219</v>
      </c>
      <c r="C3" s="4"/>
      <c r="D3" s="4"/>
      <c r="E3" s="4"/>
      <c r="F3" s="4"/>
      <c r="G3" s="4"/>
    </row>
    <row r="4" spans="1:7" s="3" customFormat="1">
      <c r="A4" s="4" t="s">
        <v>220</v>
      </c>
      <c r="B4" s="4" t="s">
        <v>4</v>
      </c>
      <c r="C4" s="4"/>
      <c r="D4" s="4"/>
      <c r="E4" s="4"/>
      <c r="F4" s="4"/>
      <c r="G4" s="4"/>
    </row>
    <row r="5" spans="1:7" s="3" customFormat="1">
      <c r="A5" s="4" t="s">
        <v>221</v>
      </c>
      <c r="B5" s="4" t="s">
        <v>222</v>
      </c>
      <c r="C5" s="4"/>
      <c r="D5" s="4"/>
      <c r="E5" s="4"/>
      <c r="F5" s="4"/>
      <c r="G5" s="4"/>
    </row>
    <row r="6" spans="1:7" s="3" customFormat="1">
      <c r="A6" s="4" t="s">
        <v>223</v>
      </c>
      <c r="B6" s="4" t="s">
        <v>224</v>
      </c>
      <c r="C6" s="4"/>
      <c r="D6" s="4"/>
      <c r="E6" s="4"/>
      <c r="F6" s="4"/>
      <c r="G6" s="4"/>
    </row>
    <row r="7" spans="1:7" s="3" customFormat="1">
      <c r="A7" s="4" t="s">
        <v>225</v>
      </c>
      <c r="B7" s="4" t="s">
        <v>226</v>
      </c>
      <c r="C7" s="4"/>
      <c r="D7" s="4"/>
      <c r="E7" s="4"/>
      <c r="F7" s="4"/>
      <c r="G7" s="4"/>
    </row>
    <row r="8" spans="1:7" s="3" customFormat="1">
      <c r="A8" s="4" t="s">
        <v>227</v>
      </c>
      <c r="B8" s="4" t="s">
        <v>228</v>
      </c>
      <c r="C8" s="4"/>
      <c r="D8" s="4"/>
      <c r="E8" s="4"/>
      <c r="F8" s="4"/>
      <c r="G8" s="4"/>
    </row>
    <row r="9" spans="1:7" s="3" customFormat="1">
      <c r="A9" s="4"/>
      <c r="B9" s="4"/>
      <c r="C9" s="4"/>
      <c r="D9" s="4"/>
      <c r="E9" s="4"/>
      <c r="F9" s="4"/>
      <c r="G9" s="4"/>
    </row>
    <row r="10" spans="1:7" s="5" customFormat="1">
      <c r="A10" s="6" t="s">
        <v>229</v>
      </c>
      <c r="B10" s="6"/>
      <c r="C10" s="6"/>
      <c r="D10" s="6"/>
      <c r="E10" s="6"/>
      <c r="F10" s="6"/>
      <c r="G10" s="6"/>
    </row>
    <row r="11" spans="1:7" s="7" customFormat="1">
      <c r="A11" s="8"/>
      <c r="B11" s="8" t="s">
        <v>230</v>
      </c>
      <c r="C11" s="8" t="s">
        <v>231</v>
      </c>
      <c r="D11" s="8" t="s">
        <v>232</v>
      </c>
      <c r="E11" s="8" t="s">
        <v>233</v>
      </c>
      <c r="F11" s="8" t="s">
        <v>234</v>
      </c>
      <c r="G11" s="8"/>
    </row>
    <row r="12" spans="1:7" s="7" customFormat="1">
      <c r="A12" s="8" t="s">
        <v>235</v>
      </c>
      <c r="B12" s="8" t="s">
        <v>236</v>
      </c>
      <c r="C12" s="8" t="s">
        <v>237</v>
      </c>
      <c r="D12" s="8" t="s">
        <v>238</v>
      </c>
      <c r="E12" s="8" t="s">
        <v>239</v>
      </c>
      <c r="F12" s="8"/>
      <c r="G12" s="8"/>
    </row>
    <row r="13" spans="1:7" s="7" customFormat="1">
      <c r="A13" s="8" t="s">
        <v>240</v>
      </c>
      <c r="B13" s="8"/>
      <c r="C13" s="8"/>
      <c r="D13" s="8"/>
      <c r="E13" s="8"/>
      <c r="F13" s="8"/>
      <c r="G13" s="8"/>
    </row>
    <row r="14" spans="1:7" s="7" customFormat="1">
      <c r="A14" s="8" t="s">
        <v>241</v>
      </c>
      <c r="B14" s="8"/>
      <c r="C14" s="8"/>
      <c r="D14" s="8"/>
      <c r="E14" s="8"/>
      <c r="F14" s="8"/>
      <c r="G14" s="8"/>
    </row>
    <row r="15" spans="1:7" s="7" customFormat="1">
      <c r="A15" s="8"/>
      <c r="B15" s="8"/>
      <c r="C15" s="8"/>
      <c r="D15" s="8"/>
      <c r="E15" s="8"/>
      <c r="F15" s="8"/>
      <c r="G15" s="8"/>
    </row>
    <row r="16" spans="1:7" s="9" customFormat="1">
      <c r="A16" s="10" t="s">
        <v>242</v>
      </c>
      <c r="B16" s="10"/>
      <c r="C16" s="10"/>
      <c r="D16" s="10"/>
      <c r="E16" s="10"/>
      <c r="F16" s="10"/>
      <c r="G16" s="10"/>
    </row>
    <row r="17" spans="1:19" s="11" customFormat="1">
      <c r="A17" s="12" t="s">
        <v>243</v>
      </c>
      <c r="B17" s="12" t="s">
        <v>244</v>
      </c>
      <c r="C17" s="12"/>
      <c r="D17" s="12"/>
      <c r="E17" s="12"/>
      <c r="F17" s="12"/>
      <c r="G17" s="12"/>
    </row>
    <row r="18" spans="1:19" s="11" customFormat="1">
      <c r="A18" s="12" t="s">
        <v>245</v>
      </c>
      <c r="B18" s="12" t="s">
        <v>246</v>
      </c>
      <c r="C18" s="12"/>
      <c r="D18" s="12"/>
      <c r="E18" s="12"/>
      <c r="F18" s="12"/>
      <c r="G18" s="12"/>
    </row>
    <row r="19" spans="1:19" s="11" customFormat="1">
      <c r="A19" s="12" t="s">
        <v>247</v>
      </c>
      <c r="B19" s="12" t="s">
        <v>248</v>
      </c>
      <c r="C19" s="12"/>
      <c r="D19" s="12"/>
      <c r="E19" s="12"/>
      <c r="F19" s="12"/>
      <c r="G19" s="12"/>
    </row>
    <row r="20" spans="1:19" s="11" customFormat="1">
      <c r="A20" s="12"/>
      <c r="B20" s="12"/>
      <c r="C20" s="12"/>
      <c r="D20" s="12"/>
      <c r="E20" s="12"/>
      <c r="F20" s="12"/>
      <c r="G20" s="12"/>
    </row>
    <row r="21" spans="1:19" s="11" customFormat="1">
      <c r="A21" s="12"/>
      <c r="B21" s="12"/>
      <c r="C21" s="12"/>
      <c r="D21" s="12"/>
      <c r="E21" s="12"/>
      <c r="F21" s="12"/>
      <c r="G21" s="12" t="s">
        <v>249</v>
      </c>
      <c r="H21" s="11" t="s">
        <v>250</v>
      </c>
      <c r="I21" s="11" t="s">
        <v>251</v>
      </c>
      <c r="J21" s="11" t="s">
        <v>252</v>
      </c>
      <c r="K21" s="11" t="s">
        <v>5</v>
      </c>
      <c r="L21" s="11" t="s">
        <v>253</v>
      </c>
      <c r="M21" s="11" t="s">
        <v>254</v>
      </c>
      <c r="N21" s="11" t="s">
        <v>231</v>
      </c>
      <c r="O21" s="11" t="s">
        <v>255</v>
      </c>
      <c r="P21" s="11" t="s">
        <v>256</v>
      </c>
      <c r="Q21" s="11" t="s">
        <v>9</v>
      </c>
      <c r="R21" s="11" t="s">
        <v>257</v>
      </c>
      <c r="S21" s="11" t="s">
        <v>258</v>
      </c>
    </row>
    <row r="22" spans="1:19" s="11" customFormat="1">
      <c r="A22" s="12"/>
      <c r="B22" s="12"/>
      <c r="C22" s="12"/>
      <c r="D22" s="12"/>
      <c r="E22" s="12"/>
      <c r="F22" s="12"/>
      <c r="G22" s="12" t="s">
        <v>259</v>
      </c>
      <c r="H22" s="11" t="s">
        <v>260</v>
      </c>
      <c r="I22" s="11" t="s">
        <v>260</v>
      </c>
      <c r="J22" s="11" t="s">
        <v>260</v>
      </c>
      <c r="K22" s="11" t="s">
        <v>260</v>
      </c>
      <c r="L22" s="11" t="s">
        <v>260</v>
      </c>
      <c r="M22" s="11" t="s">
        <v>260</v>
      </c>
      <c r="N22" s="11" t="s">
        <v>260</v>
      </c>
      <c r="O22" s="11" t="s">
        <v>260</v>
      </c>
      <c r="P22" s="11" t="s">
        <v>260</v>
      </c>
      <c r="Q22" s="11" t="s">
        <v>260</v>
      </c>
      <c r="R22" s="11" t="s">
        <v>260</v>
      </c>
      <c r="S22" s="11" t="s">
        <v>260</v>
      </c>
    </row>
    <row r="23" spans="1:19" s="11" customFormat="1">
      <c r="A23" s="12"/>
      <c r="B23" s="12"/>
      <c r="C23" s="12"/>
      <c r="D23" s="12"/>
      <c r="E23" s="12"/>
      <c r="F23" s="12"/>
      <c r="G23" s="12" t="s">
        <v>261</v>
      </c>
      <c r="H23" s="11" t="s">
        <v>262</v>
      </c>
      <c r="I23" s="11" t="s">
        <v>4</v>
      </c>
      <c r="J23" s="11" t="s">
        <v>263</v>
      </c>
      <c r="K23" s="11" t="s">
        <v>4</v>
      </c>
      <c r="L23" s="11" t="s">
        <v>4</v>
      </c>
      <c r="M23" s="11" t="s">
        <v>264</v>
      </c>
      <c r="N23" s="11" t="s">
        <v>265</v>
      </c>
      <c r="O23" s="11" t="s">
        <v>4</v>
      </c>
      <c r="P23" s="11" t="s">
        <v>4</v>
      </c>
      <c r="Q23" s="11" t="s">
        <v>266</v>
      </c>
      <c r="R23" s="11" t="s">
        <v>267</v>
      </c>
      <c r="S23" s="11" t="s">
        <v>268</v>
      </c>
    </row>
    <row r="24" spans="1:19" s="11" customFormat="1">
      <c r="A24" s="12"/>
      <c r="B24" s="12"/>
      <c r="C24" s="12"/>
      <c r="D24" s="12"/>
      <c r="E24" s="12"/>
      <c r="F24" s="12"/>
      <c r="G24" s="12" t="s">
        <v>269</v>
      </c>
      <c r="H24" s="11" t="s">
        <v>4</v>
      </c>
      <c r="I24" s="11" t="s">
        <v>4</v>
      </c>
      <c r="J24" s="11" t="s">
        <v>4</v>
      </c>
      <c r="K24" s="11" t="s">
        <v>4</v>
      </c>
      <c r="L24" s="11" t="s">
        <v>4</v>
      </c>
      <c r="M24" s="11" t="s">
        <v>4</v>
      </c>
      <c r="N24" s="11" t="s">
        <v>4</v>
      </c>
      <c r="O24" s="11" t="s">
        <v>4</v>
      </c>
      <c r="P24" s="11" t="s">
        <v>4</v>
      </c>
      <c r="Q24" s="11" t="s">
        <v>4</v>
      </c>
      <c r="R24" s="11" t="s">
        <v>4</v>
      </c>
      <c r="S24" s="11" t="s">
        <v>4</v>
      </c>
    </row>
    <row r="25" spans="1:19" s="11" customFormat="1">
      <c r="A25" s="12"/>
      <c r="B25" s="12"/>
      <c r="C25" s="12"/>
      <c r="D25" s="12"/>
      <c r="E25" s="12"/>
      <c r="F25" s="12"/>
      <c r="G25" s="12" t="s">
        <v>270</v>
      </c>
      <c r="H25" s="11" t="s">
        <v>271</v>
      </c>
      <c r="I25" s="11" t="s">
        <v>271</v>
      </c>
      <c r="J25" s="11" t="s">
        <v>271</v>
      </c>
      <c r="K25" s="11" t="s">
        <v>271</v>
      </c>
      <c r="L25" s="11" t="s">
        <v>271</v>
      </c>
      <c r="M25" s="11" t="s">
        <v>271</v>
      </c>
      <c r="N25" s="11" t="s">
        <v>271</v>
      </c>
      <c r="O25" s="11" t="s">
        <v>271</v>
      </c>
      <c r="P25" s="11" t="s">
        <v>271</v>
      </c>
      <c r="Q25" s="11" t="s">
        <v>271</v>
      </c>
      <c r="R25" s="11" t="s">
        <v>271</v>
      </c>
      <c r="S25" s="11" t="s">
        <v>271</v>
      </c>
    </row>
    <row r="26" spans="1:19" s="11" customFormat="1">
      <c r="A26" s="12"/>
      <c r="B26" s="12"/>
      <c r="C26" s="12"/>
      <c r="D26" s="12"/>
      <c r="E26" s="12"/>
      <c r="F26" s="12"/>
      <c r="G26" s="12"/>
    </row>
    <row r="27" spans="1:19" s="13" customFormat="1">
      <c r="A27" s="6" t="s">
        <v>272</v>
      </c>
      <c r="B27" s="6"/>
      <c r="C27" s="6"/>
      <c r="D27" s="6"/>
      <c r="E27" s="6"/>
      <c r="F27" s="6"/>
      <c r="H27" s="13" t="s">
        <v>273</v>
      </c>
    </row>
    <row r="28" spans="1:19" s="13" customFormat="1">
      <c r="A28" s="8" t="s">
        <v>274</v>
      </c>
      <c r="B28" s="8" t="s">
        <v>275</v>
      </c>
      <c r="C28" s="8" t="s">
        <v>276</v>
      </c>
      <c r="D28" s="8" t="s">
        <v>277</v>
      </c>
      <c r="E28" s="8" t="s">
        <v>278</v>
      </c>
      <c r="F28" s="8" t="s">
        <v>279</v>
      </c>
    </row>
    <row r="29" spans="1:19" ht="30" customHeight="1">
      <c r="A29" s="8" t="s">
        <v>280</v>
      </c>
      <c r="B29" s="8" t="s">
        <v>281</v>
      </c>
      <c r="C29" s="8" t="s">
        <v>282</v>
      </c>
      <c r="H29" s="14" t="s">
        <v>219</v>
      </c>
    </row>
    <row r="30" spans="1:19">
      <c r="A30" s="8" t="s">
        <v>283</v>
      </c>
      <c r="B30" s="8" t="s">
        <v>284</v>
      </c>
    </row>
    <row r="31" spans="1:19" ht="26.45">
      <c r="A31" s="8" t="s">
        <v>285</v>
      </c>
      <c r="H31" s="15" t="s">
        <v>3</v>
      </c>
      <c r="I31" s="16" t="s">
        <v>4</v>
      </c>
      <c r="J31" s="16" t="s">
        <v>286</v>
      </c>
      <c r="K31" s="16" t="s">
        <v>5</v>
      </c>
      <c r="L31" s="16" t="s">
        <v>4</v>
      </c>
      <c r="M31" s="16" t="s">
        <v>6</v>
      </c>
      <c r="N31" s="16" t="s">
        <v>7</v>
      </c>
      <c r="O31" s="16" t="s">
        <v>4</v>
      </c>
      <c r="P31" s="16" t="s">
        <v>8</v>
      </c>
      <c r="Q31" s="15" t="s">
        <v>9</v>
      </c>
      <c r="R31" s="16" t="s">
        <v>257</v>
      </c>
      <c r="S31" s="16" t="s">
        <v>258</v>
      </c>
    </row>
    <row r="32" spans="1:19">
      <c r="A32" s="8" t="s">
        <v>287</v>
      </c>
      <c r="B32" s="8" t="s">
        <v>288</v>
      </c>
      <c r="H32" s="17">
        <v>45632</v>
      </c>
      <c r="Q32" s="18"/>
    </row>
    <row r="33" spans="1:1">
      <c r="A33" s="8" t="s">
        <v>285</v>
      </c>
    </row>
    <row r="34" spans="1:1">
      <c r="A34" s="8" t="s">
        <v>285</v>
      </c>
    </row>
    <row r="35" spans="1:1">
      <c r="A35" s="8" t="s">
        <v>285</v>
      </c>
    </row>
  </sheetData>
  <pageMargins left="0.75" right="0.75" top="1" bottom="1" header="0.5" footer="0.5"/>
  <pageSetup fitToHeight="0" orientation="portrait"/>
  <headerFooter>
    <oddFooter>&amp;L{&amp;&amp;USER}&amp;CPage &amp;P of &amp;N&amp;R{&amp;&amp;TODAY}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UNCIL_x002f_GRANT xmlns="b7a2b010-b2f1-42c9-a1eb-64a826bdccac" xsi:nil="true"/>
    <Month xmlns="b7a2b010-b2f1-42c9-a1eb-64a826bdccac" xsi:nil="true"/>
    <Claimstatus xmlns="b7a2b010-b2f1-42c9-a1eb-64a826bdccac" xsi:nil="true"/>
    <k69de83bc5f544a89fe72ee89514b2d1 xmlns="b7a2b010-b2f1-42c9-a1eb-64a826bdccac">
      <Terms xmlns="http://schemas.microsoft.com/office/infopath/2007/PartnerControls"/>
    </k69de83bc5f544a89fe72ee89514b2d1>
    <TaxCatchAll xmlns="e7bbb16c-3ae4-4b4f-b3c5-b957cadf0fa2" xsi:nil="true"/>
    <lcf76f155ced4ddcb4097134ff3c332f xmlns="b7a2b010-b2f1-42c9-a1eb-64a826bdccac">
      <Terms xmlns="http://schemas.microsoft.com/office/infopath/2007/PartnerControls"/>
    </lcf76f155ced4ddcb4097134ff3c332f>
    <Stage xmlns="b7a2b010-b2f1-42c9-a1eb-64a826bdccac">Implementation</Stage>
    <Year xmlns="b7a2b010-b2f1-42c9-a1eb-64a826bdccac" xsi:nil="true"/>
    <PaymentDate xmlns="b7a2b010-b2f1-42c9-a1eb-64a826bdcca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BE66E3E0948F47AA5CB8F3D347F979" ma:contentTypeVersion="34" ma:contentTypeDescription="Create a new document." ma:contentTypeScope="" ma:versionID="203c5b3b0c312d9cae9942fc8bfa0cb8">
  <xsd:schema xmlns:xsd="http://www.w3.org/2001/XMLSchema" xmlns:xs="http://www.w3.org/2001/XMLSchema" xmlns:p="http://schemas.microsoft.com/office/2006/metadata/properties" xmlns:ns2="b7a2b010-b2f1-42c9-a1eb-64a826bdccac" xmlns:ns3="e7bbb16c-3ae4-4b4f-b3c5-b957cadf0fa2" targetNamespace="http://schemas.microsoft.com/office/2006/metadata/properties" ma:root="true" ma:fieldsID="9515560e800c7024a5749e5e149f70fa" ns2:_="" ns3:_="">
    <xsd:import namespace="b7a2b010-b2f1-42c9-a1eb-64a826bdccac"/>
    <xsd:import namespace="e7bbb16c-3ae4-4b4f-b3c5-b957cadf0f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COUNCIL_x002f_GRANT" minOccurs="0"/>
                <xsd:element ref="ns2:Claimstatus" minOccurs="0"/>
                <xsd:element ref="ns2:lcf76f155ced4ddcb4097134ff3c332f" minOccurs="0"/>
                <xsd:element ref="ns3:TaxCatchAll" minOccurs="0"/>
                <xsd:element ref="ns2:Stage" minOccurs="0"/>
                <xsd:element ref="ns2:Month" minOccurs="0"/>
                <xsd:element ref="ns2:Year" minOccurs="0"/>
                <xsd:element ref="ns2:MediaServiceObjectDetectorVersions" minOccurs="0"/>
                <xsd:element ref="ns2:PaymentDate" minOccurs="0"/>
                <xsd:element ref="ns2:MediaServiceSearchProperties" minOccurs="0"/>
                <xsd:element ref="ns2:k69de83bc5f544a89fe72ee89514b2d1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a2b010-b2f1-42c9-a1eb-64a826bdcc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COUNCIL_x002f_GRANT" ma:index="21" nillable="true" ma:displayName="COUNCIL/GRANT" ma:format="Dropdown" ma:internalName="COUNCIL_x002f_GRANT">
      <xsd:simpleType>
        <xsd:restriction base="dms:Text">
          <xsd:maxLength value="255"/>
        </xsd:restriction>
      </xsd:simpleType>
    </xsd:element>
    <xsd:element name="Claimstatus" ma:index="22" nillable="true" ma:displayName="Claim status" ma:description="Claim status" ma:format="Dropdown" ma:internalName="Claimstatus">
      <xsd:simpleType>
        <xsd:restriction base="dms:Choice">
          <xsd:enumeration value="Open"/>
          <xsd:enumeration value="Closed"/>
          <xsd:enumeration value="Re-opened"/>
          <xsd:enumeration value="Open - awaiting 3rd Party Outcome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ca2de631-4813-46d6-b94a-244e68e0794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Stage" ma:index="26" nillable="true" ma:displayName="Stage" ma:default="Implementation" ma:description="Stage of project" ma:format="Dropdown" ma:internalName="Stage">
      <xsd:simpleType>
        <xsd:restriction base="dms:Text">
          <xsd:maxLength value="255"/>
        </xsd:restriction>
      </xsd:simpleType>
    </xsd:element>
    <xsd:element name="Month" ma:index="27" nillable="true" ma:displayName="Month" ma:format="Dropdown" ma:internalName="Month">
      <xsd:simpleType>
        <xsd:restriction base="dms:Choice">
          <xsd:enumeration value="January"/>
          <xsd:enumeration value="February"/>
          <xsd:enumeration value="March"/>
          <xsd:enumeration value="April"/>
          <xsd:enumeration value="May"/>
          <xsd:enumeration value="June"/>
          <xsd:enumeration value="July"/>
          <xsd:enumeration value="August"/>
          <xsd:enumeration value="September"/>
          <xsd:enumeration value="October"/>
          <xsd:enumeration value="November"/>
          <xsd:enumeration value="December"/>
        </xsd:restriction>
      </xsd:simpleType>
    </xsd:element>
    <xsd:element name="Year" ma:index="28" nillable="true" ma:displayName="Year" ma:format="Dropdown" ma:internalName="Year">
      <xsd:simpleType>
        <xsd:restriction base="dms:Choice">
          <xsd:enumeration value="2023"/>
          <xsd:enumeration value="2024"/>
          <xsd:enumeration value="2025"/>
        </xsd:restriction>
      </xsd:simpleType>
    </xsd:element>
    <xsd:element name="MediaServiceObjectDetectorVersions" ma:index="2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PaymentDate" ma:index="30" nillable="true" ma:displayName="Payment Date" ma:format="DateOnly" ma:internalName="PaymentDate">
      <xsd:simpleType>
        <xsd:restriction base="dms:DateTime"/>
      </xsd:simple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k69de83bc5f544a89fe72ee89514b2d1" ma:index="33" nillable="true" ma:taxonomy="true" ma:internalName="k69de83bc5f544a89fe72ee89514b2d1" ma:taxonomyFieldName="Financial_x0020_Year" ma:displayName="Financial Year" ma:indexed="true" ma:default="" ma:fieldId="{469de83b-c5f5-44a8-9fe7-2ee89514b2d1}" ma:sspId="ca2de631-4813-46d6-b94a-244e68e07940" ma:termSetId="4e89148a-eeb4-40b4-962e-cd2a4bf8993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BillingMetadata" ma:index="3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bbb16c-3ae4-4b4f-b3c5-b957cadf0fa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1100d434-29e9-4f40-9883-a19978ab889c}" ma:internalName="TaxCatchAll" ma:showField="CatchAllData" ma:web="e7bbb16c-3ae4-4b4f-b3c5-b957cadf0f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8CEC0D-72D2-46F8-AF50-24309D11A868}"/>
</file>

<file path=customXml/itemProps2.xml><?xml version="1.0" encoding="utf-8"?>
<ds:datastoreItem xmlns:ds="http://schemas.openxmlformats.org/officeDocument/2006/customXml" ds:itemID="{F7FAC5D3-BACE-41E5-9D5B-F7ED00E37E06}"/>
</file>

<file path=customXml/itemProps3.xml><?xml version="1.0" encoding="utf-8"?>
<ds:datastoreItem xmlns:ds="http://schemas.openxmlformats.org/officeDocument/2006/customXml" ds:itemID="{135FA947-3194-4795-9883-A915DCBEDA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Amy Ng</dc:creator>
  <cp:keywords/>
  <dc:description/>
  <cp:lastModifiedBy>Amy Ng</cp:lastModifiedBy>
  <cp:revision/>
  <dcterms:created xsi:type="dcterms:W3CDTF">2024-12-06T17:01:31Z</dcterms:created>
  <dcterms:modified xsi:type="dcterms:W3CDTF">2025-09-17T13:39:43Z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0x0101002FBE66E3E0948F47AA5CB8F3D347F979</vt:lpwstr>
  </property>
  <property fmtid="{D5CDD505-2E9C-101B-9397-08002B2CF9AE}" pid="3" name="MediaServiceImageTags">
    <vt:lpwstr/>
  </property>
  <property fmtid="{D5CDD505-2E9C-101B-9397-08002B2CF9AE}" pid="4" name="Financial Year">
    <vt:lpwstr/>
  </property>
  <property fmtid="{D5CDD505-2E9C-101B-9397-08002B2CF9AE}" pid="5" name="Financial_x0020_Year">
    <vt:lpwstr/>
  </property>
</Properties>
</file>