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sfiregovuk.sharepoint.com/sites/Teams-Finance/Shared Documents/GPC Imports/2025-26/2026.11/"/>
    </mc:Choice>
  </mc:AlternateContent>
  <xr:revisionPtr revIDLastSave="1071" documentId="13_ncr:1_{D0A38DE8-58E5-4E13-A813-817BD83142E7}" xr6:coauthVersionLast="47" xr6:coauthVersionMax="47" xr10:uidLastSave="{8307CAEE-2618-4B86-85F4-4F8E767EB9C0}"/>
  <bookViews>
    <workbookView xWindow="-120" yWindow="-120" windowWidth="29040" windowHeight="15720" xr2:uid="{00000000-000D-0000-FFFF-FFFF00000000}"/>
  </bookViews>
  <sheets>
    <sheet name="Report" sheetId="2" r:id="rId1"/>
    <sheet name="_defntemp_" sheetId="1" state="hidden" r:id="rId2"/>
  </sheets>
  <definedNames>
    <definedName name="_xlnm._FilterDatabase" localSheetId="0" hidden="1">Report!$A$5:$H$5</definedName>
    <definedName name="xlvar.ACTUAL" localSheetId="0">"&amp;CUK_ACTUAL_LDG"</definedName>
    <definedName name="xlvar.DATE" localSheetId="0">"06-Dec-2024"</definedName>
    <definedName name="xlvar.EXTENDED_CRITERIA" localSheetId="0">""</definedName>
    <definedName name="xlvar.JOB_NO" localSheetId="0">""</definedName>
    <definedName name="xlvar.ORIGINALDEFNSHEET" localSheetId="1">"Definition"</definedName>
    <definedName name="xlvar.ORIGINALDEFNSHEET" localSheetId="0">"Definition"</definedName>
    <definedName name="xlvar.REPORT_FILENAME" localSheetId="0">"Purchase Card Report"</definedName>
    <definedName name="xlvar.REPORT_LOCATION" localSheetId="0">"/Home/AMYN"</definedName>
    <definedName name="xlvar.REPORT_TITLE" localSheetId="0">"Purchase Card Report"</definedName>
    <definedName name="xlvar.SORT_ORDER" localSheetId="0">""</definedName>
    <definedName name="xlvar.VARIABLE_VALUES" localSheetId="0">"Actual = &amp;CUK_ACTUAL_LDG_x000D_
"</definedName>
    <definedName name="zzXLOne.ACTUAL" localSheetId="1">"&amp;CUK_ACTUAL_LDG"</definedName>
    <definedName name="zzXLOne.ACTUAL" localSheetId="0">"&amp;CUK_ACTUAL_LDG"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4" i="2" l="1"/>
  <c r="F130" i="2"/>
  <c r="F124" i="2"/>
  <c r="F120" i="2"/>
  <c r="F117" i="2"/>
  <c r="F111" i="2"/>
  <c r="F109" i="2"/>
  <c r="F90" i="2"/>
  <c r="F84" i="2"/>
  <c r="F81" i="2"/>
  <c r="F77" i="2"/>
  <c r="F72" i="2"/>
  <c r="F37" i="2"/>
  <c r="F25" i="2"/>
  <c r="F15" i="2"/>
  <c r="F17" i="2"/>
  <c r="G146" i="2"/>
</calcChain>
</file>

<file path=xl/sharedStrings.xml><?xml version="1.0" encoding="utf-8"?>
<sst xmlns="http://schemas.openxmlformats.org/spreadsheetml/2006/main" count="562" uniqueCount="234">
  <si>
    <t>Body Name: Cambridgeshire Fire &amp; Rescue</t>
  </si>
  <si>
    <t>Service: Fire Rescue</t>
  </si>
  <si>
    <t>Month: April 2026</t>
  </si>
  <si>
    <t>Transaction Date</t>
  </si>
  <si>
    <t/>
  </si>
  <si>
    <t>Department</t>
  </si>
  <si>
    <t>Merchant Category</t>
  </si>
  <si>
    <t>Beneficiary Purpose of Expenditure</t>
  </si>
  <si>
    <t>Irrecoverable VAT</t>
  </si>
  <si>
    <t>Amount</t>
  </si>
  <si>
    <t>Property</t>
  </si>
  <si>
    <t>General Expense</t>
  </si>
  <si>
    <t>AO.COM</t>
  </si>
  <si>
    <t>Ops Response WT</t>
  </si>
  <si>
    <t>Staff Wellfare</t>
  </si>
  <si>
    <t>TESCO STORES 2694</t>
  </si>
  <si>
    <t>Finance</t>
  </si>
  <si>
    <t>POD POINT LTD</t>
  </si>
  <si>
    <t>Community Fire Safety</t>
  </si>
  <si>
    <t>APPLE.COM/BILL</t>
  </si>
  <si>
    <t>Property Expenses</t>
  </si>
  <si>
    <t>Extra apple storage- RF</t>
  </si>
  <si>
    <t>Transparency, Media &amp; Comms</t>
  </si>
  <si>
    <t>Business Dev &amp; Risk (Projects)</t>
  </si>
  <si>
    <t>NAYAX   MOTOR FUEL LIM</t>
  </si>
  <si>
    <t>Subscriptions</t>
  </si>
  <si>
    <t>PRESSREADER.COM - Peterborough Telegraph</t>
  </si>
  <si>
    <t>HUGH CRANE CLEANIN</t>
  </si>
  <si>
    <t>APPLE.COM/BILL - Phone storage</t>
  </si>
  <si>
    <t>Local Resilience Forum</t>
  </si>
  <si>
    <t>Travel</t>
  </si>
  <si>
    <t>TRAINLINE</t>
  </si>
  <si>
    <t>Ops Support</t>
  </si>
  <si>
    <t>RVS HOSPITAL SHOPS CA - Food subsistence</t>
  </si>
  <si>
    <t>AC Response</t>
  </si>
  <si>
    <t>TESCO STORES 4382</t>
  </si>
  <si>
    <t>CBS ARENA - Lunch for JH whilst at the BAPCO Conference 2026 in Coventry.</t>
  </si>
  <si>
    <t>TFL TRAVEL CH</t>
  </si>
  <si>
    <t>Fleet Expenses</t>
  </si>
  <si>
    <t>HALFORDS 0995</t>
  </si>
  <si>
    <t>Head of ICT</t>
  </si>
  <si>
    <t>Occupational Health</t>
  </si>
  <si>
    <t>AMZNBUSINESS 8C8O15PH5 - OH Consumables</t>
  </si>
  <si>
    <t>POUNDLAND LTD - 1548</t>
  </si>
  <si>
    <t>Business Performance</t>
  </si>
  <si>
    <t>ATLASSIAN</t>
  </si>
  <si>
    <t>PAYPAL  NEXTBASE NEXTB</t>
  </si>
  <si>
    <t>Chief Fire Officer</t>
  </si>
  <si>
    <t>CAFFE NERO MANCHESTER - Coffee for MW &amp; ST - LGA Fire Conference</t>
  </si>
  <si>
    <t>ADDENBROOKES HOSPITAL - Food subsistence</t>
  </si>
  <si>
    <t>UBER    TRIP</t>
  </si>
  <si>
    <t>A &amp; J Firebreak award name</t>
  </si>
  <si>
    <t>CBS ARENA LEVEL 1 BOXE</t>
  </si>
  <si>
    <t>Resilience</t>
  </si>
  <si>
    <t>M6 TOLL</t>
  </si>
  <si>
    <t>MCDONALDS 602 - out of county welfare operational DIM  deployment</t>
  </si>
  <si>
    <t>APPLE.COM/BILL - Apple subscription</t>
  </si>
  <si>
    <t>Fuel</t>
  </si>
  <si>
    <t>ELY SF CONNECT</t>
  </si>
  <si>
    <t>NCP LTD - parking - inc 18241</t>
  </si>
  <si>
    <t>PLATINUM DELPH SERVICE</t>
  </si>
  <si>
    <t>CBS ARENA</t>
  </si>
  <si>
    <t>SAINSBURYS S/MKTS</t>
  </si>
  <si>
    <t>Commerical Support</t>
  </si>
  <si>
    <t>EB  MARCH 2026-L4M8 PR</t>
  </si>
  <si>
    <t>CENTRAL CO-OP RETA</t>
  </si>
  <si>
    <t>TESCO STORES 2889</t>
  </si>
  <si>
    <t>COSTA COFFEE</t>
  </si>
  <si>
    <t>AC Operations</t>
  </si>
  <si>
    <t>TESCO PFS 3976</t>
  </si>
  <si>
    <t>SMART PARKING (E) - Parking Day 2 LGA Fire Conference</t>
  </si>
  <si>
    <t>SMART PARKING (E) - Parking Day 1 LGA Fire Conference</t>
  </si>
  <si>
    <t>SCREWFIX DIR LTD - drill bits van</t>
  </si>
  <si>
    <t>Digital Transformation</t>
  </si>
  <si>
    <t>ANT TRAINPAL</t>
  </si>
  <si>
    <t>Director of Operational Support</t>
  </si>
  <si>
    <t>MCDONALDS 8261690 - Lunch for MW, SS&amp; ST - LGA Fire Conference</t>
  </si>
  <si>
    <t>COCKED HAT (BINLEY WOO</t>
  </si>
  <si>
    <t>AMZNMKTPLACE - frames for Firebreak</t>
  </si>
  <si>
    <t>DOMINO S PIZZA</t>
  </si>
  <si>
    <t>COCKED HAT (BINLEY WOO - Evening meal before Nex Gen PPE training</t>
  </si>
  <si>
    <t>Office Expenses</t>
  </si>
  <si>
    <t>EBAY O 02-14334-79445 - Awards frames</t>
  </si>
  <si>
    <t>BITLY.COM - Subscription</t>
  </si>
  <si>
    <t>GITHUB INC.</t>
  </si>
  <si>
    <t>AMZNMKTPLACE DX9RT2P45</t>
  </si>
  <si>
    <t>STARBUCKS 61164 - LGA Fire Conference lunch for MW, SS &amp; ST</t>
  </si>
  <si>
    <t>KESHCO LTD</t>
  </si>
  <si>
    <t>COCKED HAT (BINLEY WOOD) - meal for course out of county</t>
  </si>
  <si>
    <t>JEWSON</t>
  </si>
  <si>
    <t>Fleet</t>
  </si>
  <si>
    <t>DIVE IN - WHITTLESEY - wet suit repair</t>
  </si>
  <si>
    <t>SP MEDISAVE.CO.UK - OH Consumables</t>
  </si>
  <si>
    <t>BROWNS BIRMINGHAM - NFCC Council pre-meet evening meal</t>
  </si>
  <si>
    <t>Training Centre</t>
  </si>
  <si>
    <t>STANJAY SPORTS</t>
  </si>
  <si>
    <t>SUMUP   SUMUP PAYMENTS</t>
  </si>
  <si>
    <t>SNAPMAD.COM - Awards photos</t>
  </si>
  <si>
    <t>SCREWFIX DIR LTD</t>
  </si>
  <si>
    <t>WONGS FISH &amp; CHIPS - Friday Firebreak</t>
  </si>
  <si>
    <t>B&amp;M 100 - HUNTINGDON - Supplies/refreshments for the WT passout-1/26</t>
  </si>
  <si>
    <t>AMAZON  BD7OY4QE5 - Carbon monoxide detectors.</t>
  </si>
  <si>
    <t xml:space="preserve">AUTO SERVICE AND PERFO - MOT </t>
  </si>
  <si>
    <t>AMAZON  8145Q08L5</t>
  </si>
  <si>
    <t>FLOWER BAR</t>
  </si>
  <si>
    <t>HUNTINGDON WINDOWS &amp; Bnew facia to remake the light bar</t>
  </si>
  <si>
    <t>THE RANGE - SHQ- Coffee table for mess</t>
  </si>
  <si>
    <t>SCREWFIX DIRECT - Hasp &amp; staple padlock for A14</t>
  </si>
  <si>
    <t>PREMIER INN - Hotel Accommodation</t>
  </si>
  <si>
    <t>AMAZON  Z63VC3ME5 -  firebreak gloves and clips</t>
  </si>
  <si>
    <t>Equipment</t>
  </si>
  <si>
    <t>SETON - Ear defender wall cabinet for A27 BA compressor room</t>
  </si>
  <si>
    <t>LORDS BUILDERS MERCHAN - 11mm OSB board X3 for A20</t>
  </si>
  <si>
    <t>WWW.CIPS.ORG</t>
  </si>
  <si>
    <t>AMAZON  PO31T44T5 - A21- Capital- Coffee table</t>
  </si>
  <si>
    <t>PAYPAL  RIBBLEVALLE</t>
  </si>
  <si>
    <t>HALWAI</t>
  </si>
  <si>
    <t>RUDYS PORTLAND STREET</t>
  </si>
  <si>
    <t>P AND A MEDICAL LIMITED - OH Consumables</t>
  </si>
  <si>
    <t>AMAZON  N28TI6YC4 - Camera equipment</t>
  </si>
  <si>
    <t>TOOLSTATION UK - screws bolts washers for SHQ</t>
  </si>
  <si>
    <t>Administration</t>
  </si>
  <si>
    <t>VOUCHER EXPRESS - DT 20 Year Service Gift Choice</t>
  </si>
  <si>
    <t>NATIONAL SHOWER SPARES</t>
  </si>
  <si>
    <t>DVLA / Road tax</t>
  </si>
  <si>
    <t xml:space="preserve">DVLA EVL WEB - Car tax </t>
  </si>
  <si>
    <t>ELLIOTT ENGINEERIN</t>
  </si>
  <si>
    <t>Training Expenses</t>
  </si>
  <si>
    <t>ONLINE EXAMS</t>
  </si>
  <si>
    <t>EBAY O 22-14333-37265 - cooling fan</t>
  </si>
  <si>
    <t>Learning &amp; Development</t>
  </si>
  <si>
    <t>EMCC UK</t>
  </si>
  <si>
    <t>SCREWFIX DIRECT - Padlock Dorgard for A21</t>
  </si>
  <si>
    <t>SP TUFFERMAN LTD - shelving for A21</t>
  </si>
  <si>
    <t>SCREWFIX DIRECT</t>
  </si>
  <si>
    <t>LAERDALMEDICAL - CPR dummies electronic gauge to monitor correct speed and depth. Biker down.</t>
  </si>
  <si>
    <t>TOOLSTATION UK - screws plugs for Van Ladder for SHQ</t>
  </si>
  <si>
    <t>TFL ROAD CHG-PENALTY W</t>
  </si>
  <si>
    <t>B&amp;M 417 - HS BEEHIVE</t>
  </si>
  <si>
    <t>WWW.HOTLINE.CO.UK - Decon bags for officers (OSG)</t>
  </si>
  <si>
    <t>EXPERT FITNESS UK - Gym eqpt repair</t>
  </si>
  <si>
    <t>SAINSBURYS.CO.UK - Firebreak food</t>
  </si>
  <si>
    <t>SP TRADETIDY - glove box wipe holder for A21/A26</t>
  </si>
  <si>
    <t>WORKPLACEDEPOT.CO.UK - storage cabinet for A26</t>
  </si>
  <si>
    <t>MERCURE MANCHESTER PIC</t>
  </si>
  <si>
    <t>MERCURE MANCHESTER PIC - CFO Accommodation B&amp;B Day 1 LGA Fire Conference</t>
  </si>
  <si>
    <t>MERCURE MANCHESTER PIC - ACFO accommodation B&amp;B Day 1 LGA Fire Conference</t>
  </si>
  <si>
    <t>Business Support Group</t>
  </si>
  <si>
    <t>Uniform Expenses</t>
  </si>
  <si>
    <t>WORKWEAR EXPRESS - Uniform for new starter</t>
  </si>
  <si>
    <t>BATHROOMS AND SHOWERS</t>
  </si>
  <si>
    <t>TOTAL HEALTH CARE CLINIC - Physiotherapy</t>
  </si>
  <si>
    <t>AO.COM - washing machine - Cambridge</t>
  </si>
  <si>
    <t>THOMANN CO UK - Smoke Fluid FBT</t>
  </si>
  <si>
    <t>FIREPRO NETWORK</t>
  </si>
  <si>
    <t>NBB RECYCLED FURNITURE - B13- Bench for welfare area</t>
  </si>
  <si>
    <t>CDS T/A WILKO.COM - SHQ- Mess room chairs</t>
  </si>
  <si>
    <t>CDS T/A WILKO.COM - A21- Capital refurb- chairs for quiet room</t>
  </si>
  <si>
    <t>Payroll</t>
  </si>
  <si>
    <t>WWW.OFFICEBOFFINS.CO.U - Desks for payroll</t>
  </si>
  <si>
    <t>Purchase Card April 2026</t>
  </si>
  <si>
    <t>FORMAT CIAXLONE REPORT</t>
  </si>
  <si>
    <t>REPORT SETTINGS</t>
  </si>
  <si>
    <t>Description:</t>
  </si>
  <si>
    <t>Purchase Card Report</t>
  </si>
  <si>
    <t>Narration:</t>
  </si>
  <si>
    <t>Created By:</t>
  </si>
  <si>
    <t>AMYN - 06-Dec-2024 15:01:06</t>
  </si>
  <si>
    <t>Destination:</t>
  </si>
  <si>
    <t>Allow Change=N;Drilldown Mode=None;Eval Vars In Excel Formulas=N;Destination=MyReports;Output Type=ExcelWorkbook12;Server Folder=$USRAREA;Workbook=Expenditure Report.xlsx;Sheet Name=Report;Display Gridlines=N;Display Row and Column Headings=Y;Display Sheet Tabs=Y;Display PageBreaks=N;Collapse Groups=N;Standard Report=N;Use Custom Page Size=N;Custom Page Width=8.3;Custom Page Height=11.7</t>
  </si>
  <si>
    <t>Publishing:</t>
  </si>
  <si>
    <t>File Title=Purchase Card Report;Display Height=200;Link Options=None</t>
  </si>
  <si>
    <t>Protection:</t>
  </si>
  <si>
    <t>Protect Sheets=N;Protect Workbooks=N;Structure=N;Windows=N;ReadOnly=N</t>
  </si>
  <si>
    <t>REPORT VARIABLES</t>
  </si>
  <si>
    <t>Variable</t>
  </si>
  <si>
    <t>Description</t>
  </si>
  <si>
    <t>Type/Edit</t>
  </si>
  <si>
    <t>Value</t>
  </si>
  <si>
    <t>List Values</t>
  </si>
  <si>
    <t>Variable 1:</t>
  </si>
  <si>
    <t>ACTUAL</t>
  </si>
  <si>
    <t>Actual</t>
  </si>
  <si>
    <t>AlphaNumeric;Y;Y;Y;Specified;200;-1;Report</t>
  </si>
  <si>
    <t>&amp;CUK_ACTUAL_LDG</t>
  </si>
  <si>
    <t>Variable 2:</t>
  </si>
  <si>
    <t>Variable 3:</t>
  </si>
  <si>
    <t>COLUMN DEFINITION</t>
  </si>
  <si>
    <t>Name:</t>
  </si>
  <si>
    <t>ColumnDefn1</t>
  </si>
  <si>
    <t>Data Source:</t>
  </si>
  <si>
    <t>Expenses (Travel &amp; Expenses) (fa1c6fea-aa5f-4de0-af61-8bbba1675ec2)</t>
  </si>
  <si>
    <t>Parameters:</t>
  </si>
  <si>
    <t>DataSourceType=CiADataSource;ExpenseSystemName=CUKTE</t>
  </si>
  <si>
    <t>Column Name:</t>
  </si>
  <si>
    <t>Date</t>
  </si>
  <si>
    <t>Space111</t>
  </si>
  <si>
    <t>User</t>
  </si>
  <si>
    <t>Space11</t>
  </si>
  <si>
    <t>Exp_Type</t>
  </si>
  <si>
    <t>Space1</t>
  </si>
  <si>
    <t>Irrecov_VAT</t>
  </si>
  <si>
    <t>Account</t>
  </si>
  <si>
    <t>VAT</t>
  </si>
  <si>
    <t>Action:</t>
  </si>
  <si>
    <t>Display</t>
  </si>
  <si>
    <t>Field:</t>
  </si>
  <si>
    <t>LExpenseDate</t>
  </si>
  <si>
    <t>CADPurchaseCardUserId</t>
  </si>
  <si>
    <t>LExpenseTypeCode</t>
  </si>
  <si>
    <t>LNarration</t>
  </si>
  <si>
    <t>LRequestAmount</t>
  </si>
  <si>
    <t>LDissectionAccountNumber</t>
  </si>
  <si>
    <t>LDissectionVatRateCode</t>
  </si>
  <si>
    <t>Details:</t>
  </si>
  <si>
    <t>Display:</t>
  </si>
  <si>
    <t>Y</t>
  </si>
  <si>
    <t>ROW COMMANDS</t>
  </si>
  <si>
    <t>Updated on 06-Dec-2024 15:01:08 by user AMYN</t>
  </si>
  <si>
    <t>Command</t>
  </si>
  <si>
    <t>Details</t>
  </si>
  <si>
    <t>Selection</t>
  </si>
  <si>
    <t>Search</t>
  </si>
  <si>
    <t>Value (Fr)</t>
  </si>
  <si>
    <t>Value (To)</t>
  </si>
  <si>
    <t>SET</t>
  </si>
  <si>
    <t>Level 1</t>
  </si>
  <si>
    <t>{F1Mgt_TransactionType} one of ('$PCARD') AND {LExpenseDate} between ('03/09/2024' AND '05/10/2024')</t>
  </si>
  <si>
    <t>SORT</t>
  </si>
  <si>
    <t>[Period]=Desc</t>
  </si>
  <si>
    <t>*</t>
  </si>
  <si>
    <t>User ID</t>
  </si>
  <si>
    <t>LIST</t>
  </si>
  <si>
    <t>F1Lat1_BatchName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</si>
</sst>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yy"/>
  </numFmts>
  <fonts count="9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00000"/>
      <name val="Arial"/>
      <family val="2"/>
    </font>
    <font>
      <sz val="10"/>
      <color rgb="FF000000"/>
      <name val="Arial"/>
      <family val="2"/>
    </font>
    <font>
      <sz val="10"/>
      <color rgb="FF164B2E"/>
      <name val="Arial"/>
      <family val="2"/>
    </font>
    <font>
      <b/>
      <sz val="10"/>
      <color rgb="FF164B2E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DECD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F5E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6" fillId="2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right"/>
    </xf>
    <xf numFmtId="39" fontId="0" fillId="0" borderId="0" xfId="0" applyNumberFormat="1"/>
    <xf numFmtId="0" fontId="7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3" fontId="0" fillId="0" borderId="0" xfId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43" fontId="1" fillId="0" borderId="0" xfId="0" applyNumberFormat="1" applyFont="1"/>
    <xf numFmtId="43" fontId="3" fillId="0" borderId="0" xfId="0" applyNumberFormat="1" applyFont="1" applyAlignment="1">
      <alignment wrapText="1"/>
    </xf>
    <xf numFmtId="43" fontId="6" fillId="0" borderId="0" xfId="0" applyNumberFormat="1" applyFont="1" applyAlignment="1">
      <alignment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EDA-C2E9-4F46-A88C-4A36CCA599D3}">
  <sheetPr>
    <pageSetUpPr fitToPage="1"/>
  </sheetPr>
  <dimension ref="A1:G157"/>
  <sheetViews>
    <sheetView showGridLines="0" tabSelected="1" topLeftCell="A130" workbookViewId="0">
      <selection activeCell="A5" sqref="A5:A146"/>
    </sheetView>
  </sheetViews>
  <sheetFormatPr defaultRowHeight="12.75"/>
  <cols>
    <col min="1" max="1" width="17.28515625" customWidth="1"/>
    <col min="2" max="2" width="4.28515625" customWidth="1"/>
    <col min="3" max="3" width="35.5703125" customWidth="1"/>
    <col min="4" max="4" width="32.140625" customWidth="1"/>
    <col min="5" max="5" width="61.42578125" style="22" customWidth="1"/>
    <col min="6" max="6" width="19.7109375" style="21" customWidth="1"/>
    <col min="7" max="7" width="14.28515625" customWidth="1"/>
  </cols>
  <sheetData>
    <row r="1" spans="1:7" ht="15">
      <c r="A1" s="19" t="s">
        <v>0</v>
      </c>
    </row>
    <row r="2" spans="1:7" ht="15">
      <c r="A2" s="19" t="s">
        <v>1</v>
      </c>
    </row>
    <row r="3" spans="1:7" ht="15">
      <c r="A3" s="19" t="s">
        <v>2</v>
      </c>
    </row>
    <row r="4" spans="1:7" ht="15">
      <c r="A4" s="19"/>
    </row>
    <row r="5" spans="1:7">
      <c r="A5" s="20" t="s">
        <v>3</v>
      </c>
      <c r="B5" s="16" t="s">
        <v>4</v>
      </c>
      <c r="C5" s="16" t="s">
        <v>5</v>
      </c>
      <c r="D5" s="16" t="s">
        <v>6</v>
      </c>
      <c r="E5" s="16" t="s">
        <v>7</v>
      </c>
      <c r="F5" s="20" t="s">
        <v>8</v>
      </c>
      <c r="G5" s="15" t="s">
        <v>9</v>
      </c>
    </row>
    <row r="6" spans="1:7">
      <c r="A6" s="25">
        <v>46101</v>
      </c>
      <c r="C6" s="23" t="s">
        <v>10</v>
      </c>
      <c r="D6" s="23" t="s">
        <v>11</v>
      </c>
      <c r="E6" s="23" t="s">
        <v>12</v>
      </c>
      <c r="G6" s="28">
        <v>-48</v>
      </c>
    </row>
    <row r="7" spans="1:7">
      <c r="A7" s="25">
        <v>46101</v>
      </c>
      <c r="C7" s="23" t="s">
        <v>13</v>
      </c>
      <c r="D7" s="23" t="s">
        <v>14</v>
      </c>
      <c r="E7" s="23" t="s">
        <v>15</v>
      </c>
      <c r="G7" s="28">
        <v>-18</v>
      </c>
    </row>
    <row r="8" spans="1:7">
      <c r="A8" s="25">
        <v>46101</v>
      </c>
      <c r="C8" s="23" t="s">
        <v>16</v>
      </c>
      <c r="D8" s="23" t="s">
        <v>11</v>
      </c>
      <c r="E8" s="23" t="s">
        <v>17</v>
      </c>
      <c r="G8" s="28">
        <v>0.3</v>
      </c>
    </row>
    <row r="9" spans="1:7">
      <c r="A9" s="25">
        <v>46101</v>
      </c>
      <c r="C9" s="23" t="s">
        <v>16</v>
      </c>
      <c r="D9" s="23" t="s">
        <v>11</v>
      </c>
      <c r="E9" s="23" t="s">
        <v>17</v>
      </c>
      <c r="G9" s="28">
        <v>0.3</v>
      </c>
    </row>
    <row r="10" spans="1:7">
      <c r="A10" s="25">
        <v>46101</v>
      </c>
      <c r="C10" s="23" t="s">
        <v>16</v>
      </c>
      <c r="D10" s="23" t="s">
        <v>11</v>
      </c>
      <c r="E10" s="23" t="s">
        <v>17</v>
      </c>
      <c r="G10" s="28">
        <v>0.3</v>
      </c>
    </row>
    <row r="11" spans="1:7">
      <c r="A11" s="25">
        <v>46101</v>
      </c>
      <c r="C11" s="23" t="s">
        <v>16</v>
      </c>
      <c r="D11" s="23" t="s">
        <v>11</v>
      </c>
      <c r="E11" s="23" t="s">
        <v>17</v>
      </c>
      <c r="G11" s="28">
        <v>0.3</v>
      </c>
    </row>
    <row r="12" spans="1:7">
      <c r="A12" s="25">
        <v>46101</v>
      </c>
      <c r="C12" s="23" t="s">
        <v>16</v>
      </c>
      <c r="D12" s="23" t="s">
        <v>11</v>
      </c>
      <c r="E12" s="23" t="s">
        <v>17</v>
      </c>
      <c r="G12" s="28">
        <v>0.36</v>
      </c>
    </row>
    <row r="13" spans="1:7">
      <c r="A13" s="25">
        <v>46101</v>
      </c>
      <c r="C13" s="23" t="s">
        <v>16</v>
      </c>
      <c r="D13" s="23" t="s">
        <v>11</v>
      </c>
      <c r="E13" s="23" t="s">
        <v>17</v>
      </c>
      <c r="G13" s="28">
        <v>0.66</v>
      </c>
    </row>
    <row r="14" spans="1:7">
      <c r="A14" s="25">
        <v>46101</v>
      </c>
      <c r="C14" s="23" t="s">
        <v>16</v>
      </c>
      <c r="D14" s="23" t="s">
        <v>11</v>
      </c>
      <c r="E14" s="23" t="s">
        <v>17</v>
      </c>
      <c r="G14" s="28">
        <v>0.71</v>
      </c>
    </row>
    <row r="15" spans="1:7">
      <c r="A15" s="25">
        <v>46101</v>
      </c>
      <c r="C15" s="23" t="s">
        <v>18</v>
      </c>
      <c r="D15" s="23" t="s">
        <v>11</v>
      </c>
      <c r="E15" s="23" t="s">
        <v>19</v>
      </c>
      <c r="F15" s="24">
        <f>G15*20/120</f>
        <v>0.16500000000000001</v>
      </c>
      <c r="G15" s="28">
        <v>0.99</v>
      </c>
    </row>
    <row r="16" spans="1:7">
      <c r="A16" s="25">
        <v>46101</v>
      </c>
      <c r="C16" s="23" t="s">
        <v>10</v>
      </c>
      <c r="D16" s="23" t="s">
        <v>20</v>
      </c>
      <c r="E16" s="23" t="s">
        <v>21</v>
      </c>
      <c r="F16" s="24"/>
      <c r="G16" s="28">
        <v>0.99</v>
      </c>
    </row>
    <row r="17" spans="1:7">
      <c r="A17" s="25">
        <v>46101</v>
      </c>
      <c r="C17" s="23" t="s">
        <v>22</v>
      </c>
      <c r="D17" s="23" t="s">
        <v>11</v>
      </c>
      <c r="E17" s="23" t="s">
        <v>19</v>
      </c>
      <c r="F17" s="24">
        <f>G17*20/120</f>
        <v>0.16500000000000001</v>
      </c>
      <c r="G17" s="28">
        <v>0.99</v>
      </c>
    </row>
    <row r="18" spans="1:7">
      <c r="A18" s="25">
        <v>46101</v>
      </c>
      <c r="C18" s="23" t="s">
        <v>23</v>
      </c>
      <c r="D18" s="23" t="s">
        <v>11</v>
      </c>
      <c r="E18" s="23" t="s">
        <v>24</v>
      </c>
      <c r="G18" s="28">
        <v>1</v>
      </c>
    </row>
    <row r="19" spans="1:7">
      <c r="A19" s="25">
        <v>46101</v>
      </c>
      <c r="C19" s="23" t="s">
        <v>16</v>
      </c>
      <c r="D19" s="23" t="s">
        <v>11</v>
      </c>
      <c r="E19" s="23" t="s">
        <v>17</v>
      </c>
      <c r="G19" s="28">
        <v>1.31</v>
      </c>
    </row>
    <row r="20" spans="1:7">
      <c r="A20" s="25">
        <v>46101</v>
      </c>
      <c r="C20" s="23" t="s">
        <v>16</v>
      </c>
      <c r="D20" s="23" t="s">
        <v>11</v>
      </c>
      <c r="E20" s="23" t="s">
        <v>17</v>
      </c>
      <c r="G20" s="28">
        <v>1.49</v>
      </c>
    </row>
    <row r="21" spans="1:7">
      <c r="A21" s="25">
        <v>46101</v>
      </c>
      <c r="C21" s="23" t="s">
        <v>22</v>
      </c>
      <c r="D21" s="23" t="s">
        <v>25</v>
      </c>
      <c r="E21" s="23" t="s">
        <v>26</v>
      </c>
      <c r="G21" s="28">
        <v>1.99</v>
      </c>
    </row>
    <row r="22" spans="1:7">
      <c r="A22" s="25">
        <v>46101</v>
      </c>
      <c r="C22" s="23" t="s">
        <v>22</v>
      </c>
      <c r="D22" s="23" t="s">
        <v>25</v>
      </c>
      <c r="E22" s="23" t="s">
        <v>26</v>
      </c>
      <c r="G22" s="28">
        <v>1.99</v>
      </c>
    </row>
    <row r="23" spans="1:7">
      <c r="A23" s="25">
        <v>46101</v>
      </c>
      <c r="C23" s="23" t="s">
        <v>16</v>
      </c>
      <c r="D23" s="23" t="s">
        <v>11</v>
      </c>
      <c r="E23" s="23" t="s">
        <v>17</v>
      </c>
      <c r="G23" s="28">
        <v>2.04</v>
      </c>
    </row>
    <row r="24" spans="1:7">
      <c r="A24" s="25">
        <v>46101</v>
      </c>
      <c r="C24" s="23" t="s">
        <v>16</v>
      </c>
      <c r="D24" s="23" t="s">
        <v>11</v>
      </c>
      <c r="E24" s="23" t="s">
        <v>17</v>
      </c>
      <c r="G24" s="28">
        <v>2.15</v>
      </c>
    </row>
    <row r="25" spans="1:7">
      <c r="A25" s="25">
        <v>46101</v>
      </c>
      <c r="C25" s="23" t="s">
        <v>10</v>
      </c>
      <c r="D25" s="23" t="s">
        <v>11</v>
      </c>
      <c r="E25" s="23" t="s">
        <v>27</v>
      </c>
      <c r="F25" s="24">
        <f>G25*20/120</f>
        <v>0.47</v>
      </c>
      <c r="G25" s="28">
        <v>2.82</v>
      </c>
    </row>
    <row r="26" spans="1:7">
      <c r="A26" s="25">
        <v>46101</v>
      </c>
      <c r="C26" s="23" t="s">
        <v>22</v>
      </c>
      <c r="D26" s="23" t="s">
        <v>25</v>
      </c>
      <c r="E26" s="23" t="s">
        <v>28</v>
      </c>
      <c r="G26" s="28">
        <v>2.99</v>
      </c>
    </row>
    <row r="27" spans="1:7">
      <c r="A27" s="25">
        <v>46101</v>
      </c>
      <c r="C27" s="23" t="s">
        <v>29</v>
      </c>
      <c r="D27" s="23" t="s">
        <v>30</v>
      </c>
      <c r="E27" s="23" t="s">
        <v>31</v>
      </c>
      <c r="G27" s="28">
        <v>4.18</v>
      </c>
    </row>
    <row r="28" spans="1:7">
      <c r="A28" s="25">
        <v>46101</v>
      </c>
      <c r="C28" s="23" t="s">
        <v>32</v>
      </c>
      <c r="D28" s="23" t="s">
        <v>11</v>
      </c>
      <c r="E28" s="23" t="s">
        <v>33</v>
      </c>
      <c r="G28" s="28">
        <v>4.2</v>
      </c>
    </row>
    <row r="29" spans="1:7">
      <c r="A29" s="25">
        <v>46101</v>
      </c>
      <c r="C29" s="23" t="s">
        <v>34</v>
      </c>
      <c r="D29" s="23" t="s">
        <v>14</v>
      </c>
      <c r="E29" s="23" t="s">
        <v>35</v>
      </c>
      <c r="G29" s="28">
        <v>4.4000000000000004</v>
      </c>
    </row>
    <row r="30" spans="1:7">
      <c r="A30" s="25">
        <v>46101</v>
      </c>
      <c r="C30" s="23" t="s">
        <v>16</v>
      </c>
      <c r="D30" s="23" t="s">
        <v>11</v>
      </c>
      <c r="E30" s="23" t="s">
        <v>17</v>
      </c>
      <c r="G30" s="28">
        <v>4.42</v>
      </c>
    </row>
    <row r="31" spans="1:7" ht="24">
      <c r="A31" s="25">
        <v>46101</v>
      </c>
      <c r="C31" s="23" t="s">
        <v>23</v>
      </c>
      <c r="D31" s="23" t="s">
        <v>14</v>
      </c>
      <c r="E31" s="23" t="s">
        <v>36</v>
      </c>
      <c r="G31" s="28">
        <v>5.5</v>
      </c>
    </row>
    <row r="32" spans="1:7">
      <c r="A32" s="25">
        <v>46101</v>
      </c>
      <c r="C32" s="23" t="s">
        <v>29</v>
      </c>
      <c r="D32" s="23" t="s">
        <v>30</v>
      </c>
      <c r="E32" s="23" t="s">
        <v>37</v>
      </c>
      <c r="G32" s="28">
        <v>6.1</v>
      </c>
    </row>
    <row r="33" spans="1:7">
      <c r="A33" s="25">
        <v>46101</v>
      </c>
      <c r="C33" s="23" t="s">
        <v>13</v>
      </c>
      <c r="D33" s="23" t="s">
        <v>38</v>
      </c>
      <c r="E33" s="23" t="s">
        <v>39</v>
      </c>
      <c r="G33" s="28">
        <v>6.48</v>
      </c>
    </row>
    <row r="34" spans="1:7">
      <c r="A34" s="25">
        <v>46101</v>
      </c>
      <c r="C34" s="23" t="s">
        <v>40</v>
      </c>
      <c r="D34" s="23" t="s">
        <v>41</v>
      </c>
      <c r="E34" s="23" t="s">
        <v>42</v>
      </c>
      <c r="G34" s="28">
        <v>6.49</v>
      </c>
    </row>
    <row r="35" spans="1:7">
      <c r="A35" s="25">
        <v>46101</v>
      </c>
      <c r="C35" s="23" t="s">
        <v>29</v>
      </c>
      <c r="D35" s="23" t="s">
        <v>11</v>
      </c>
      <c r="E35" s="23" t="s">
        <v>43</v>
      </c>
      <c r="G35" s="28">
        <v>7</v>
      </c>
    </row>
    <row r="36" spans="1:7">
      <c r="A36" s="25">
        <v>46101</v>
      </c>
      <c r="C36" s="23" t="s">
        <v>44</v>
      </c>
      <c r="D36" s="23" t="s">
        <v>11</v>
      </c>
      <c r="E36" s="23" t="s">
        <v>45</v>
      </c>
      <c r="G36" s="28">
        <v>7.77</v>
      </c>
    </row>
    <row r="37" spans="1:7">
      <c r="A37" s="25">
        <v>46101</v>
      </c>
      <c r="C37" s="23" t="s">
        <v>10</v>
      </c>
      <c r="D37" s="23" t="s">
        <v>20</v>
      </c>
      <c r="E37" s="23" t="s">
        <v>46</v>
      </c>
      <c r="F37" s="24">
        <f>G37*20/120</f>
        <v>1.2983333333333333</v>
      </c>
      <c r="G37" s="28">
        <v>7.79</v>
      </c>
    </row>
    <row r="38" spans="1:7" ht="24">
      <c r="A38" s="25">
        <v>46101</v>
      </c>
      <c r="C38" s="23" t="s">
        <v>47</v>
      </c>
      <c r="D38" s="23" t="s">
        <v>30</v>
      </c>
      <c r="E38" s="23" t="s">
        <v>48</v>
      </c>
      <c r="G38" s="28">
        <v>8.15</v>
      </c>
    </row>
    <row r="39" spans="1:7">
      <c r="A39" s="25">
        <v>46101</v>
      </c>
      <c r="C39" s="23" t="s">
        <v>32</v>
      </c>
      <c r="D39" s="23" t="s">
        <v>14</v>
      </c>
      <c r="E39" s="23" t="s">
        <v>49</v>
      </c>
      <c r="G39" s="28">
        <v>8.3800000000000008</v>
      </c>
    </row>
    <row r="40" spans="1:7">
      <c r="A40" s="25">
        <v>46101</v>
      </c>
      <c r="C40" s="23" t="s">
        <v>29</v>
      </c>
      <c r="D40" s="23" t="s">
        <v>30</v>
      </c>
      <c r="E40" s="23" t="s">
        <v>50</v>
      </c>
      <c r="G40" s="28">
        <v>8.94</v>
      </c>
    </row>
    <row r="41" spans="1:7">
      <c r="A41" s="25">
        <v>46101</v>
      </c>
      <c r="C41" s="23" t="s">
        <v>18</v>
      </c>
      <c r="D41" s="23" t="s">
        <v>11</v>
      </c>
      <c r="E41" s="23" t="s">
        <v>51</v>
      </c>
      <c r="G41" s="28">
        <v>8.9499999999999993</v>
      </c>
    </row>
    <row r="42" spans="1:7">
      <c r="A42" s="25">
        <v>46101</v>
      </c>
      <c r="C42" s="23" t="s">
        <v>23</v>
      </c>
      <c r="D42" s="23" t="s">
        <v>30</v>
      </c>
      <c r="E42" s="23" t="s">
        <v>52</v>
      </c>
      <c r="G42" s="28">
        <v>9</v>
      </c>
    </row>
    <row r="43" spans="1:7">
      <c r="A43" s="25">
        <v>46101</v>
      </c>
      <c r="C43" s="23" t="s">
        <v>53</v>
      </c>
      <c r="D43" s="23" t="s">
        <v>30</v>
      </c>
      <c r="E43" s="23" t="s">
        <v>54</v>
      </c>
      <c r="G43" s="28">
        <v>9</v>
      </c>
    </row>
    <row r="44" spans="1:7">
      <c r="A44" s="25">
        <v>46101</v>
      </c>
      <c r="C44" s="23" t="s">
        <v>53</v>
      </c>
      <c r="D44" s="23" t="s">
        <v>30</v>
      </c>
      <c r="E44" s="23" t="s">
        <v>54</v>
      </c>
      <c r="G44" s="28">
        <v>9</v>
      </c>
    </row>
    <row r="45" spans="1:7" ht="24">
      <c r="A45" s="25">
        <v>46101</v>
      </c>
      <c r="C45" s="23" t="s">
        <v>53</v>
      </c>
      <c r="D45" s="23" t="s">
        <v>14</v>
      </c>
      <c r="E45" s="23" t="s">
        <v>55</v>
      </c>
      <c r="G45" s="28">
        <v>9.98</v>
      </c>
    </row>
    <row r="46" spans="1:7">
      <c r="A46" s="25">
        <v>46101</v>
      </c>
      <c r="C46" s="23" t="s">
        <v>22</v>
      </c>
      <c r="D46" s="23" t="s">
        <v>25</v>
      </c>
      <c r="E46" s="23" t="s">
        <v>56</v>
      </c>
      <c r="G46" s="28">
        <v>10.99</v>
      </c>
    </row>
    <row r="47" spans="1:7">
      <c r="A47" s="25">
        <v>46101</v>
      </c>
      <c r="C47" s="23" t="s">
        <v>34</v>
      </c>
      <c r="D47" s="23" t="s">
        <v>57</v>
      </c>
      <c r="E47" s="23" t="s">
        <v>58</v>
      </c>
      <c r="G47" s="28">
        <v>11</v>
      </c>
    </row>
    <row r="48" spans="1:7">
      <c r="A48" s="25">
        <v>46101</v>
      </c>
      <c r="C48" s="23" t="s">
        <v>32</v>
      </c>
      <c r="D48" s="23" t="s">
        <v>30</v>
      </c>
      <c r="E48" s="23" t="s">
        <v>59</v>
      </c>
      <c r="G48" s="28">
        <v>11.1</v>
      </c>
    </row>
    <row r="49" spans="1:7">
      <c r="A49" s="25">
        <v>46101</v>
      </c>
      <c r="C49" s="23" t="s">
        <v>13</v>
      </c>
      <c r="D49" s="23" t="s">
        <v>57</v>
      </c>
      <c r="E49" s="23" t="s">
        <v>60</v>
      </c>
      <c r="G49" s="28">
        <v>11.94</v>
      </c>
    </row>
    <row r="50" spans="1:7">
      <c r="A50" s="25">
        <v>46101</v>
      </c>
      <c r="C50" s="23" t="s">
        <v>23</v>
      </c>
      <c r="D50" s="23" t="s">
        <v>30</v>
      </c>
      <c r="E50" s="23" t="s">
        <v>61</v>
      </c>
      <c r="G50" s="28">
        <v>12</v>
      </c>
    </row>
    <row r="51" spans="1:7">
      <c r="A51" s="25">
        <v>46101</v>
      </c>
      <c r="C51" s="23" t="s">
        <v>29</v>
      </c>
      <c r="D51" s="23" t="s">
        <v>14</v>
      </c>
      <c r="E51" s="23" t="s">
        <v>62</v>
      </c>
      <c r="G51" s="28">
        <v>12.21</v>
      </c>
    </row>
    <row r="52" spans="1:7">
      <c r="A52" s="25">
        <v>46101</v>
      </c>
      <c r="C52" s="23" t="s">
        <v>63</v>
      </c>
      <c r="D52" s="23" t="s">
        <v>11</v>
      </c>
      <c r="E52" s="23" t="s">
        <v>64</v>
      </c>
      <c r="G52" s="28">
        <v>14.25</v>
      </c>
    </row>
    <row r="53" spans="1:7">
      <c r="A53" s="25">
        <v>46101</v>
      </c>
      <c r="C53" s="23" t="s">
        <v>13</v>
      </c>
      <c r="D53" s="23" t="s">
        <v>14</v>
      </c>
      <c r="E53" s="23" t="s">
        <v>65</v>
      </c>
      <c r="G53" s="28">
        <v>15.25</v>
      </c>
    </row>
    <row r="54" spans="1:7">
      <c r="A54" s="25">
        <v>46101</v>
      </c>
      <c r="C54" s="23" t="s">
        <v>13</v>
      </c>
      <c r="D54" s="23" t="s">
        <v>14</v>
      </c>
      <c r="E54" s="23" t="s">
        <v>66</v>
      </c>
      <c r="G54" s="28">
        <v>15.3</v>
      </c>
    </row>
    <row r="55" spans="1:7">
      <c r="A55" s="25">
        <v>46101</v>
      </c>
      <c r="C55" s="23" t="s">
        <v>13</v>
      </c>
      <c r="D55" s="23" t="s">
        <v>14</v>
      </c>
      <c r="E55" s="23" t="s">
        <v>15</v>
      </c>
      <c r="G55" s="28">
        <v>18</v>
      </c>
    </row>
    <row r="56" spans="1:7">
      <c r="A56" s="25">
        <v>46101</v>
      </c>
      <c r="C56" s="23" t="s">
        <v>32</v>
      </c>
      <c r="D56" s="23" t="s">
        <v>30</v>
      </c>
      <c r="E56" s="23" t="s">
        <v>67</v>
      </c>
      <c r="G56" s="28">
        <v>18.3</v>
      </c>
    </row>
    <row r="57" spans="1:7">
      <c r="A57" s="25">
        <v>46101</v>
      </c>
      <c r="C57" s="23" t="s">
        <v>29</v>
      </c>
      <c r="D57" s="23" t="s">
        <v>30</v>
      </c>
      <c r="E57" s="23" t="s">
        <v>31</v>
      </c>
      <c r="G57" s="28">
        <v>19.68</v>
      </c>
    </row>
    <row r="58" spans="1:7">
      <c r="A58" s="25">
        <v>46101</v>
      </c>
      <c r="C58" s="23" t="s">
        <v>68</v>
      </c>
      <c r="D58" s="23" t="s">
        <v>57</v>
      </c>
      <c r="E58" s="23" t="s">
        <v>69</v>
      </c>
      <c r="G58" s="28">
        <v>20.010000000000002</v>
      </c>
    </row>
    <row r="59" spans="1:7">
      <c r="A59" s="25">
        <v>46101</v>
      </c>
      <c r="C59" s="23" t="s">
        <v>47</v>
      </c>
      <c r="D59" s="23" t="s">
        <v>30</v>
      </c>
      <c r="E59" s="23" t="s">
        <v>70</v>
      </c>
      <c r="G59" s="28">
        <v>20.2</v>
      </c>
    </row>
    <row r="60" spans="1:7">
      <c r="A60" s="25">
        <v>46101</v>
      </c>
      <c r="C60" s="23" t="s">
        <v>47</v>
      </c>
      <c r="D60" s="23" t="s">
        <v>30</v>
      </c>
      <c r="E60" s="23" t="s">
        <v>71</v>
      </c>
      <c r="G60" s="28">
        <v>20.2</v>
      </c>
    </row>
    <row r="61" spans="1:7">
      <c r="A61" s="25">
        <v>46101</v>
      </c>
      <c r="C61" s="23" t="s">
        <v>10</v>
      </c>
      <c r="D61" s="23" t="s">
        <v>20</v>
      </c>
      <c r="E61" s="23" t="s">
        <v>72</v>
      </c>
      <c r="G61" s="28">
        <v>21.26</v>
      </c>
    </row>
    <row r="62" spans="1:7">
      <c r="A62" s="25">
        <v>46101</v>
      </c>
      <c r="C62" s="23" t="s">
        <v>73</v>
      </c>
      <c r="D62" s="23" t="s">
        <v>30</v>
      </c>
      <c r="E62" s="23" t="s">
        <v>74</v>
      </c>
      <c r="G62" s="28">
        <v>21.8</v>
      </c>
    </row>
    <row r="63" spans="1:7" ht="24">
      <c r="A63" s="25">
        <v>46101</v>
      </c>
      <c r="C63" s="23" t="s">
        <v>75</v>
      </c>
      <c r="D63" s="23" t="s">
        <v>30</v>
      </c>
      <c r="E63" s="23" t="s">
        <v>76</v>
      </c>
      <c r="G63" s="28">
        <v>22.58</v>
      </c>
    </row>
    <row r="64" spans="1:7">
      <c r="A64" s="25">
        <v>46101</v>
      </c>
      <c r="C64" s="23" t="s">
        <v>13</v>
      </c>
      <c r="D64" s="23" t="s">
        <v>30</v>
      </c>
      <c r="E64" s="23" t="s">
        <v>77</v>
      </c>
      <c r="G64" s="28">
        <v>24.97</v>
      </c>
    </row>
    <row r="65" spans="1:7">
      <c r="A65" s="25">
        <v>46101</v>
      </c>
      <c r="C65" s="23" t="s">
        <v>18</v>
      </c>
      <c r="D65" s="23" t="s">
        <v>11</v>
      </c>
      <c r="E65" s="23" t="s">
        <v>78</v>
      </c>
      <c r="G65" s="28">
        <v>25.19</v>
      </c>
    </row>
    <row r="66" spans="1:7">
      <c r="A66" s="25">
        <v>46101</v>
      </c>
      <c r="C66" s="23" t="s">
        <v>13</v>
      </c>
      <c r="D66" s="23" t="s">
        <v>30</v>
      </c>
      <c r="E66" s="23" t="s">
        <v>79</v>
      </c>
      <c r="G66" s="28">
        <v>25.46</v>
      </c>
    </row>
    <row r="67" spans="1:7">
      <c r="A67" s="25">
        <v>46101</v>
      </c>
      <c r="C67" s="23" t="s">
        <v>29</v>
      </c>
      <c r="D67" s="23" t="s">
        <v>30</v>
      </c>
      <c r="E67" s="23" t="s">
        <v>31</v>
      </c>
      <c r="G67" s="28">
        <v>25.71</v>
      </c>
    </row>
    <row r="68" spans="1:7" ht="24">
      <c r="A68" s="25">
        <v>46101</v>
      </c>
      <c r="C68" s="23" t="s">
        <v>13</v>
      </c>
      <c r="D68" s="23" t="s">
        <v>30</v>
      </c>
      <c r="E68" s="23" t="s">
        <v>80</v>
      </c>
      <c r="G68" s="28">
        <v>25.98</v>
      </c>
    </row>
    <row r="69" spans="1:7">
      <c r="A69" s="25">
        <v>46101</v>
      </c>
      <c r="C69" s="23" t="s">
        <v>22</v>
      </c>
      <c r="D69" s="23" t="s">
        <v>81</v>
      </c>
      <c r="E69" s="23" t="s">
        <v>82</v>
      </c>
      <c r="G69" s="28">
        <v>26.95</v>
      </c>
    </row>
    <row r="70" spans="1:7">
      <c r="A70" s="25">
        <v>46101</v>
      </c>
      <c r="C70" s="23" t="s">
        <v>22</v>
      </c>
      <c r="D70" s="23" t="s">
        <v>25</v>
      </c>
      <c r="E70" s="23" t="s">
        <v>83</v>
      </c>
      <c r="G70" s="28">
        <v>27.11</v>
      </c>
    </row>
    <row r="71" spans="1:7">
      <c r="A71" s="25">
        <v>46101</v>
      </c>
      <c r="C71" s="23" t="s">
        <v>44</v>
      </c>
      <c r="D71" s="23" t="s">
        <v>11</v>
      </c>
      <c r="E71" s="23" t="s">
        <v>84</v>
      </c>
      <c r="G71" s="28">
        <v>27.93</v>
      </c>
    </row>
    <row r="72" spans="1:7">
      <c r="A72" s="25">
        <v>46101</v>
      </c>
      <c r="C72" s="23" t="s">
        <v>10</v>
      </c>
      <c r="D72" s="23" t="s">
        <v>11</v>
      </c>
      <c r="E72" s="23" t="s">
        <v>85</v>
      </c>
      <c r="F72" s="24">
        <f>G72*20/120</f>
        <v>4.7833333333333332</v>
      </c>
      <c r="G72" s="28">
        <v>28.7</v>
      </c>
    </row>
    <row r="73" spans="1:7" ht="24">
      <c r="A73" s="25">
        <v>46101</v>
      </c>
      <c r="C73" s="23" t="s">
        <v>47</v>
      </c>
      <c r="D73" s="23" t="s">
        <v>30</v>
      </c>
      <c r="E73" s="23" t="s">
        <v>86</v>
      </c>
      <c r="G73" s="28">
        <v>28.92</v>
      </c>
    </row>
    <row r="74" spans="1:7">
      <c r="A74" s="25">
        <v>46101</v>
      </c>
      <c r="C74" s="23" t="s">
        <v>13</v>
      </c>
      <c r="D74" s="23" t="s">
        <v>14</v>
      </c>
      <c r="E74" s="23" t="s">
        <v>15</v>
      </c>
      <c r="G74" s="28">
        <v>30</v>
      </c>
    </row>
    <row r="75" spans="1:7">
      <c r="A75" s="25">
        <v>46101</v>
      </c>
      <c r="C75" s="23" t="s">
        <v>13</v>
      </c>
      <c r="D75" s="23" t="s">
        <v>14</v>
      </c>
      <c r="E75" s="23" t="s">
        <v>87</v>
      </c>
      <c r="G75" s="28">
        <v>32.25</v>
      </c>
    </row>
    <row r="76" spans="1:7">
      <c r="A76" s="25">
        <v>46101</v>
      </c>
      <c r="C76" s="23" t="s">
        <v>13</v>
      </c>
      <c r="D76" s="23" t="s">
        <v>30</v>
      </c>
      <c r="E76" s="30" t="s">
        <v>88</v>
      </c>
      <c r="G76" s="28">
        <v>33.68</v>
      </c>
    </row>
    <row r="77" spans="1:7">
      <c r="A77" s="25">
        <v>46101</v>
      </c>
      <c r="C77" s="23" t="s">
        <v>10</v>
      </c>
      <c r="D77" s="23" t="s">
        <v>20</v>
      </c>
      <c r="E77" s="23" t="s">
        <v>89</v>
      </c>
      <c r="F77" s="24">
        <f>G77*20/120</f>
        <v>5.6733333333333329</v>
      </c>
      <c r="G77" s="28">
        <v>34.04</v>
      </c>
    </row>
    <row r="78" spans="1:7">
      <c r="A78" s="25">
        <v>46101</v>
      </c>
      <c r="C78" s="23" t="s">
        <v>90</v>
      </c>
      <c r="D78" s="23" t="s">
        <v>38</v>
      </c>
      <c r="E78" s="23" t="s">
        <v>91</v>
      </c>
      <c r="G78" s="28">
        <v>35</v>
      </c>
    </row>
    <row r="79" spans="1:7">
      <c r="A79" s="25">
        <v>46101</v>
      </c>
      <c r="C79" s="23" t="s">
        <v>40</v>
      </c>
      <c r="D79" s="23" t="s">
        <v>41</v>
      </c>
      <c r="E79" s="23" t="s">
        <v>92</v>
      </c>
      <c r="G79" s="28">
        <v>35.93</v>
      </c>
    </row>
    <row r="80" spans="1:7" ht="24">
      <c r="A80" s="25">
        <v>46101</v>
      </c>
      <c r="C80" s="23" t="s">
        <v>47</v>
      </c>
      <c r="D80" s="23" t="s">
        <v>30</v>
      </c>
      <c r="E80" s="23" t="s">
        <v>93</v>
      </c>
      <c r="G80" s="28">
        <v>37.729999999999997</v>
      </c>
    </row>
    <row r="81" spans="1:7">
      <c r="A81" s="25">
        <v>46101</v>
      </c>
      <c r="C81" s="23" t="s">
        <v>94</v>
      </c>
      <c r="D81" s="23" t="s">
        <v>11</v>
      </c>
      <c r="E81" s="23" t="s">
        <v>95</v>
      </c>
      <c r="F81" s="24">
        <f>G81*20/120</f>
        <v>6.666666666666667</v>
      </c>
      <c r="G81" s="28">
        <v>40</v>
      </c>
    </row>
    <row r="82" spans="1:7">
      <c r="A82" s="25">
        <v>46101</v>
      </c>
      <c r="C82" s="23" t="s">
        <v>16</v>
      </c>
      <c r="D82" s="23" t="s">
        <v>20</v>
      </c>
      <c r="E82" s="23" t="s">
        <v>96</v>
      </c>
      <c r="G82" s="28">
        <v>40.5</v>
      </c>
    </row>
    <row r="83" spans="1:7">
      <c r="A83" s="25">
        <v>46101</v>
      </c>
      <c r="C83" s="23" t="s">
        <v>22</v>
      </c>
      <c r="D83" s="23" t="s">
        <v>81</v>
      </c>
      <c r="E83" s="23" t="s">
        <v>97</v>
      </c>
      <c r="G83" s="28">
        <v>42.32</v>
      </c>
    </row>
    <row r="84" spans="1:7">
      <c r="A84" s="25">
        <v>46101</v>
      </c>
      <c r="C84" s="23" t="s">
        <v>10</v>
      </c>
      <c r="D84" s="23" t="s">
        <v>20</v>
      </c>
      <c r="E84" s="23" t="s">
        <v>98</v>
      </c>
      <c r="F84" s="24">
        <f>G84*20/120</f>
        <v>7.0933333333333337</v>
      </c>
      <c r="G84" s="28">
        <v>42.56</v>
      </c>
    </row>
    <row r="85" spans="1:7">
      <c r="A85" s="25">
        <v>46101</v>
      </c>
      <c r="C85" s="23" t="s">
        <v>73</v>
      </c>
      <c r="D85" s="23" t="s">
        <v>30</v>
      </c>
      <c r="E85" s="23" t="s">
        <v>74</v>
      </c>
      <c r="G85" s="28">
        <v>43.8</v>
      </c>
    </row>
    <row r="86" spans="1:7">
      <c r="A86" s="25">
        <v>46101</v>
      </c>
      <c r="C86" s="23" t="s">
        <v>18</v>
      </c>
      <c r="D86" s="23" t="s">
        <v>11</v>
      </c>
      <c r="E86" s="23" t="s">
        <v>99</v>
      </c>
      <c r="G86" s="28">
        <v>44.8</v>
      </c>
    </row>
    <row r="87" spans="1:7" ht="24">
      <c r="A87" s="25">
        <v>46101</v>
      </c>
      <c r="C87" s="23" t="s">
        <v>94</v>
      </c>
      <c r="D87" s="23" t="s">
        <v>11</v>
      </c>
      <c r="E87" s="23" t="s">
        <v>100</v>
      </c>
      <c r="G87" s="28">
        <v>45.5</v>
      </c>
    </row>
    <row r="88" spans="1:7">
      <c r="A88" s="25">
        <v>46101</v>
      </c>
      <c r="C88" s="23" t="s">
        <v>10</v>
      </c>
      <c r="D88" s="23" t="s">
        <v>20</v>
      </c>
      <c r="E88" s="23" t="s">
        <v>101</v>
      </c>
      <c r="G88" s="28">
        <v>45.88</v>
      </c>
    </row>
    <row r="89" spans="1:7">
      <c r="A89" s="25">
        <v>46101</v>
      </c>
      <c r="C89" s="23" t="s">
        <v>90</v>
      </c>
      <c r="D89" s="23" t="s">
        <v>38</v>
      </c>
      <c r="E89" s="23" t="s">
        <v>102</v>
      </c>
      <c r="G89" s="28">
        <v>49</v>
      </c>
    </row>
    <row r="90" spans="1:7">
      <c r="A90" s="25">
        <v>46101</v>
      </c>
      <c r="C90" s="23" t="s">
        <v>10</v>
      </c>
      <c r="D90" s="23" t="s">
        <v>11</v>
      </c>
      <c r="E90" s="23" t="s">
        <v>103</v>
      </c>
      <c r="F90" s="24">
        <f>G90*20/120</f>
        <v>8.3166666666666664</v>
      </c>
      <c r="G90" s="28">
        <v>49.9</v>
      </c>
    </row>
    <row r="91" spans="1:7">
      <c r="A91" s="25">
        <v>46101</v>
      </c>
      <c r="C91" s="23" t="s">
        <v>13</v>
      </c>
      <c r="D91" s="23" t="s">
        <v>11</v>
      </c>
      <c r="E91" s="23" t="s">
        <v>104</v>
      </c>
      <c r="G91" s="28">
        <v>50</v>
      </c>
    </row>
    <row r="92" spans="1:7" ht="24">
      <c r="A92" s="25">
        <v>46101</v>
      </c>
      <c r="C92" s="23" t="s">
        <v>10</v>
      </c>
      <c r="D92" s="23" t="s">
        <v>20</v>
      </c>
      <c r="E92" s="23" t="s">
        <v>105</v>
      </c>
      <c r="F92" s="24"/>
      <c r="G92" s="28">
        <v>50.4</v>
      </c>
    </row>
    <row r="93" spans="1:7">
      <c r="A93" s="25">
        <v>46101</v>
      </c>
      <c r="C93" s="23" t="s">
        <v>10</v>
      </c>
      <c r="D93" s="23" t="s">
        <v>20</v>
      </c>
      <c r="E93" s="23" t="s">
        <v>106</v>
      </c>
      <c r="G93" s="28">
        <v>54.99</v>
      </c>
    </row>
    <row r="94" spans="1:7">
      <c r="A94" s="25">
        <v>46101</v>
      </c>
      <c r="C94" s="23" t="s">
        <v>13</v>
      </c>
      <c r="D94" s="23" t="s">
        <v>30</v>
      </c>
      <c r="E94" s="23" t="s">
        <v>79</v>
      </c>
      <c r="G94" s="28">
        <v>56.44</v>
      </c>
    </row>
    <row r="95" spans="1:7">
      <c r="A95" s="25">
        <v>46101</v>
      </c>
      <c r="C95" s="23" t="s">
        <v>10</v>
      </c>
      <c r="D95" s="23" t="s">
        <v>20</v>
      </c>
      <c r="E95" s="23" t="s">
        <v>107</v>
      </c>
      <c r="G95" s="28">
        <v>57.74</v>
      </c>
    </row>
    <row r="96" spans="1:7">
      <c r="A96" s="25">
        <v>46101</v>
      </c>
      <c r="C96" s="23" t="s">
        <v>94</v>
      </c>
      <c r="D96" s="23" t="s">
        <v>30</v>
      </c>
      <c r="E96" s="23" t="s">
        <v>108</v>
      </c>
      <c r="G96" s="28">
        <v>58.99</v>
      </c>
    </row>
    <row r="97" spans="1:7">
      <c r="A97" s="25">
        <v>46101</v>
      </c>
      <c r="C97" s="23" t="s">
        <v>18</v>
      </c>
      <c r="D97" s="23" t="s">
        <v>11</v>
      </c>
      <c r="E97" s="23" t="s">
        <v>109</v>
      </c>
      <c r="G97" s="28">
        <v>60.51</v>
      </c>
    </row>
    <row r="98" spans="1:7" ht="24">
      <c r="A98" s="25">
        <v>46101</v>
      </c>
      <c r="C98" s="23" t="s">
        <v>110</v>
      </c>
      <c r="D98" s="23" t="s">
        <v>20</v>
      </c>
      <c r="E98" s="23" t="s">
        <v>111</v>
      </c>
      <c r="G98" s="28">
        <v>65.459999999999994</v>
      </c>
    </row>
    <row r="99" spans="1:7" ht="24">
      <c r="A99" s="25">
        <v>46101</v>
      </c>
      <c r="C99" s="23" t="s">
        <v>10</v>
      </c>
      <c r="D99" s="23" t="s">
        <v>20</v>
      </c>
      <c r="E99" s="23" t="s">
        <v>112</v>
      </c>
      <c r="G99" s="28">
        <v>67.14</v>
      </c>
    </row>
    <row r="100" spans="1:7">
      <c r="A100" s="25">
        <v>46101</v>
      </c>
      <c r="C100" s="23" t="s">
        <v>63</v>
      </c>
      <c r="D100" s="23" t="s">
        <v>25</v>
      </c>
      <c r="E100" s="23" t="s">
        <v>113</v>
      </c>
      <c r="G100" s="28">
        <v>72.41</v>
      </c>
    </row>
    <row r="101" spans="1:7">
      <c r="A101" s="25">
        <v>46101</v>
      </c>
      <c r="C101" s="23" t="s">
        <v>10</v>
      </c>
      <c r="D101" s="23" t="s">
        <v>20</v>
      </c>
      <c r="E101" s="23" t="s">
        <v>114</v>
      </c>
      <c r="G101" s="28">
        <v>72.98</v>
      </c>
    </row>
    <row r="102" spans="1:7">
      <c r="A102" s="25">
        <v>46101</v>
      </c>
      <c r="C102" s="23" t="s">
        <v>10</v>
      </c>
      <c r="D102" s="23" t="s">
        <v>11</v>
      </c>
      <c r="E102" s="23" t="s">
        <v>115</v>
      </c>
      <c r="G102" s="28">
        <v>73.08</v>
      </c>
    </row>
    <row r="103" spans="1:7">
      <c r="A103" s="25">
        <v>46101</v>
      </c>
      <c r="C103" s="23" t="s">
        <v>34</v>
      </c>
      <c r="D103" s="23" t="s">
        <v>30</v>
      </c>
      <c r="E103" s="23" t="s">
        <v>116</v>
      </c>
      <c r="G103" s="28">
        <v>74.86</v>
      </c>
    </row>
    <row r="104" spans="1:7">
      <c r="A104" s="25">
        <v>46101</v>
      </c>
      <c r="C104" s="23" t="s">
        <v>34</v>
      </c>
      <c r="D104" s="23" t="s">
        <v>30</v>
      </c>
      <c r="E104" s="23" t="s">
        <v>117</v>
      </c>
      <c r="G104" s="28">
        <v>76.400000000000006</v>
      </c>
    </row>
    <row r="105" spans="1:7">
      <c r="A105" s="25">
        <v>46101</v>
      </c>
      <c r="C105" s="23" t="s">
        <v>40</v>
      </c>
      <c r="D105" s="23" t="s">
        <v>41</v>
      </c>
      <c r="E105" s="23" t="s">
        <v>118</v>
      </c>
      <c r="G105" s="28">
        <v>78</v>
      </c>
    </row>
    <row r="106" spans="1:7">
      <c r="A106" s="25">
        <v>46101</v>
      </c>
      <c r="C106" s="23" t="s">
        <v>22</v>
      </c>
      <c r="D106" s="23" t="s">
        <v>81</v>
      </c>
      <c r="E106" s="23" t="s">
        <v>119</v>
      </c>
      <c r="G106" s="28">
        <v>89.98</v>
      </c>
    </row>
    <row r="107" spans="1:7">
      <c r="A107" s="25">
        <v>46101</v>
      </c>
      <c r="C107" s="23" t="s">
        <v>10</v>
      </c>
      <c r="D107" s="23" t="s">
        <v>20</v>
      </c>
      <c r="E107" s="23" t="s">
        <v>120</v>
      </c>
      <c r="G107" s="28">
        <v>93.41</v>
      </c>
    </row>
    <row r="108" spans="1:7">
      <c r="A108" s="25">
        <v>46101</v>
      </c>
      <c r="C108" s="23" t="s">
        <v>121</v>
      </c>
      <c r="D108" s="23" t="s">
        <v>11</v>
      </c>
      <c r="E108" s="23" t="s">
        <v>122</v>
      </c>
      <c r="G108" s="28">
        <v>100</v>
      </c>
    </row>
    <row r="109" spans="1:7">
      <c r="A109" s="25">
        <v>46101</v>
      </c>
      <c r="C109" s="23" t="s">
        <v>10</v>
      </c>
      <c r="D109" s="23" t="s">
        <v>11</v>
      </c>
      <c r="E109" s="23" t="s">
        <v>123</v>
      </c>
      <c r="F109" s="24">
        <f>G109*20/120</f>
        <v>17</v>
      </c>
      <c r="G109" s="28">
        <v>102</v>
      </c>
    </row>
    <row r="110" spans="1:7">
      <c r="A110" s="25">
        <v>46101</v>
      </c>
      <c r="C110" s="23" t="s">
        <v>90</v>
      </c>
      <c r="D110" s="23" t="s">
        <v>124</v>
      </c>
      <c r="E110" s="23" t="s">
        <v>125</v>
      </c>
      <c r="G110" s="28">
        <v>109.75</v>
      </c>
    </row>
    <row r="111" spans="1:7">
      <c r="A111" s="25">
        <v>46101</v>
      </c>
      <c r="C111" s="23" t="s">
        <v>10</v>
      </c>
      <c r="D111" s="23" t="s">
        <v>20</v>
      </c>
      <c r="E111" s="23" t="s">
        <v>126</v>
      </c>
      <c r="F111" s="24">
        <f>G111*20/120</f>
        <v>19.8</v>
      </c>
      <c r="G111" s="28">
        <v>118.8</v>
      </c>
    </row>
    <row r="112" spans="1:7">
      <c r="A112" s="25">
        <v>46101</v>
      </c>
      <c r="C112" s="23" t="s">
        <v>16</v>
      </c>
      <c r="D112" s="23" t="s">
        <v>127</v>
      </c>
      <c r="E112" s="23" t="s">
        <v>128</v>
      </c>
      <c r="G112" s="28">
        <v>120</v>
      </c>
    </row>
    <row r="113" spans="1:7">
      <c r="A113" s="25">
        <v>46101</v>
      </c>
      <c r="C113" s="23" t="s">
        <v>94</v>
      </c>
      <c r="D113" s="23" t="s">
        <v>30</v>
      </c>
      <c r="E113" s="23" t="s">
        <v>108</v>
      </c>
      <c r="G113" s="28">
        <v>120.99</v>
      </c>
    </row>
    <row r="114" spans="1:7">
      <c r="A114" s="25">
        <v>46101</v>
      </c>
      <c r="C114" s="23" t="s">
        <v>90</v>
      </c>
      <c r="D114" s="23" t="s">
        <v>38</v>
      </c>
      <c r="E114" s="23" t="s">
        <v>129</v>
      </c>
      <c r="G114" s="28">
        <v>129.65</v>
      </c>
    </row>
    <row r="115" spans="1:7">
      <c r="A115" s="25">
        <v>46101</v>
      </c>
      <c r="C115" s="23" t="s">
        <v>130</v>
      </c>
      <c r="D115" s="23" t="s">
        <v>25</v>
      </c>
      <c r="E115" s="23" t="s">
        <v>131</v>
      </c>
      <c r="G115" s="28">
        <v>132</v>
      </c>
    </row>
    <row r="116" spans="1:7">
      <c r="A116" s="25">
        <v>46101</v>
      </c>
      <c r="C116" s="23" t="s">
        <v>10</v>
      </c>
      <c r="D116" s="23" t="s">
        <v>11</v>
      </c>
      <c r="E116" s="23" t="s">
        <v>115</v>
      </c>
      <c r="G116" s="28">
        <v>137.82</v>
      </c>
    </row>
    <row r="117" spans="1:7">
      <c r="A117" s="25">
        <v>46101</v>
      </c>
      <c r="C117" s="23" t="s">
        <v>10</v>
      </c>
      <c r="D117" s="23" t="s">
        <v>20</v>
      </c>
      <c r="E117" s="23" t="s">
        <v>132</v>
      </c>
      <c r="F117" s="24">
        <f>G117*20/120</f>
        <v>23.83</v>
      </c>
      <c r="G117" s="28">
        <v>142.97999999999999</v>
      </c>
    </row>
    <row r="118" spans="1:7">
      <c r="A118" s="25">
        <v>46101</v>
      </c>
      <c r="C118" s="23" t="s">
        <v>10</v>
      </c>
      <c r="D118" s="23" t="s">
        <v>20</v>
      </c>
      <c r="E118" s="23" t="s">
        <v>133</v>
      </c>
      <c r="G118" s="28">
        <v>143.97999999999999</v>
      </c>
    </row>
    <row r="119" spans="1:7">
      <c r="A119" s="25">
        <v>46101</v>
      </c>
      <c r="C119" s="23" t="s">
        <v>63</v>
      </c>
      <c r="D119" s="23" t="s">
        <v>25</v>
      </c>
      <c r="E119" s="23" t="s">
        <v>113</v>
      </c>
      <c r="G119" s="28">
        <v>155</v>
      </c>
    </row>
    <row r="120" spans="1:7">
      <c r="A120" s="25">
        <v>46101</v>
      </c>
      <c r="C120" s="23" t="s">
        <v>10</v>
      </c>
      <c r="D120" s="23" t="s">
        <v>20</v>
      </c>
      <c r="E120" s="23" t="s">
        <v>134</v>
      </c>
      <c r="F120" s="24">
        <f>G120*20/120</f>
        <v>26.248333333333335</v>
      </c>
      <c r="G120" s="28">
        <v>157.49</v>
      </c>
    </row>
    <row r="121" spans="1:7" ht="24">
      <c r="A121" s="25">
        <v>46101</v>
      </c>
      <c r="C121" s="23" t="s">
        <v>18</v>
      </c>
      <c r="D121" s="23" t="s">
        <v>11</v>
      </c>
      <c r="E121" s="23" t="s">
        <v>135</v>
      </c>
      <c r="G121" s="28">
        <v>162.96</v>
      </c>
    </row>
    <row r="122" spans="1:7">
      <c r="A122" s="25">
        <v>46101</v>
      </c>
      <c r="C122" s="23" t="s">
        <v>10</v>
      </c>
      <c r="D122" s="23" t="s">
        <v>20</v>
      </c>
      <c r="E122" s="23" t="s">
        <v>136</v>
      </c>
      <c r="G122" s="28">
        <v>168.99</v>
      </c>
    </row>
    <row r="123" spans="1:7">
      <c r="A123" s="25">
        <v>46101</v>
      </c>
      <c r="C123" s="23" t="s">
        <v>94</v>
      </c>
      <c r="D123" s="23" t="s">
        <v>30</v>
      </c>
      <c r="E123" s="23" t="s">
        <v>137</v>
      </c>
      <c r="G123" s="28">
        <v>180</v>
      </c>
    </row>
    <row r="124" spans="1:7">
      <c r="A124" s="25">
        <v>46101</v>
      </c>
      <c r="C124" s="23" t="s">
        <v>32</v>
      </c>
      <c r="D124" s="23" t="s">
        <v>11</v>
      </c>
      <c r="E124" s="23" t="s">
        <v>138</v>
      </c>
      <c r="F124" s="24">
        <f>G124*20/120</f>
        <v>30.058333333333334</v>
      </c>
      <c r="G124" s="28">
        <v>180.35</v>
      </c>
    </row>
    <row r="125" spans="1:7">
      <c r="A125" s="25">
        <v>46101</v>
      </c>
      <c r="C125" s="23" t="s">
        <v>110</v>
      </c>
      <c r="D125" s="23" t="s">
        <v>81</v>
      </c>
      <c r="E125" s="23" t="s">
        <v>139</v>
      </c>
      <c r="G125" s="28">
        <v>214.74</v>
      </c>
    </row>
    <row r="126" spans="1:7">
      <c r="A126" s="25">
        <v>46101</v>
      </c>
      <c r="C126" s="23" t="s">
        <v>40</v>
      </c>
      <c r="D126" s="23" t="s">
        <v>41</v>
      </c>
      <c r="E126" s="23" t="s">
        <v>140</v>
      </c>
      <c r="G126" s="28">
        <v>225.54</v>
      </c>
    </row>
    <row r="127" spans="1:7">
      <c r="A127" s="25">
        <v>46101</v>
      </c>
      <c r="C127" s="23" t="s">
        <v>18</v>
      </c>
      <c r="D127" s="23" t="s">
        <v>11</v>
      </c>
      <c r="E127" s="23" t="s">
        <v>141</v>
      </c>
      <c r="G127" s="28">
        <v>227.1</v>
      </c>
    </row>
    <row r="128" spans="1:7">
      <c r="A128" s="25">
        <v>46101</v>
      </c>
      <c r="C128" s="23" t="s">
        <v>10</v>
      </c>
      <c r="D128" s="23" t="s">
        <v>20</v>
      </c>
      <c r="E128" s="23" t="s">
        <v>142</v>
      </c>
      <c r="G128" s="28">
        <v>247.92</v>
      </c>
    </row>
    <row r="129" spans="1:7">
      <c r="A129" s="25">
        <v>46101</v>
      </c>
      <c r="C129" s="23" t="s">
        <v>10</v>
      </c>
      <c r="D129" s="23" t="s">
        <v>20</v>
      </c>
      <c r="E129" s="23" t="s">
        <v>143</v>
      </c>
      <c r="G129" s="28">
        <v>251.99</v>
      </c>
    </row>
    <row r="130" spans="1:7">
      <c r="A130" s="25">
        <v>46101</v>
      </c>
      <c r="C130" s="23" t="s">
        <v>34</v>
      </c>
      <c r="D130" s="23" t="s">
        <v>11</v>
      </c>
      <c r="E130" s="23" t="s">
        <v>144</v>
      </c>
      <c r="F130" s="24">
        <f>G130*20/120</f>
        <v>42.06666666666667</v>
      </c>
      <c r="G130" s="28">
        <v>252.4</v>
      </c>
    </row>
    <row r="131" spans="1:7" ht="24">
      <c r="A131" s="25">
        <v>46101</v>
      </c>
      <c r="C131" s="23" t="s">
        <v>47</v>
      </c>
      <c r="D131" s="23" t="s">
        <v>11</v>
      </c>
      <c r="E131" s="23" t="s">
        <v>145</v>
      </c>
      <c r="G131" s="28">
        <v>252.4</v>
      </c>
    </row>
    <row r="132" spans="1:7" ht="24">
      <c r="A132" s="25">
        <v>46101</v>
      </c>
      <c r="C132" s="23" t="s">
        <v>75</v>
      </c>
      <c r="D132" s="23" t="s">
        <v>11</v>
      </c>
      <c r="E132" s="23" t="s">
        <v>146</v>
      </c>
      <c r="G132" s="28">
        <v>252.4</v>
      </c>
    </row>
    <row r="133" spans="1:7">
      <c r="A133" s="25">
        <v>46101</v>
      </c>
      <c r="C133" s="23" t="s">
        <v>147</v>
      </c>
      <c r="D133" s="23" t="s">
        <v>148</v>
      </c>
      <c r="E133" s="23" t="s">
        <v>149</v>
      </c>
      <c r="G133" s="28">
        <v>267.33999999999997</v>
      </c>
    </row>
    <row r="134" spans="1:7">
      <c r="A134" s="25">
        <v>46101</v>
      </c>
      <c r="C134" s="23" t="s">
        <v>10</v>
      </c>
      <c r="D134" s="23" t="s">
        <v>11</v>
      </c>
      <c r="E134" s="23" t="s">
        <v>150</v>
      </c>
      <c r="F134" s="24">
        <f>G134*20/120</f>
        <v>45.833333333333336</v>
      </c>
      <c r="G134" s="28">
        <v>275</v>
      </c>
    </row>
    <row r="135" spans="1:7">
      <c r="A135" s="25">
        <v>46101</v>
      </c>
      <c r="C135" s="23" t="s">
        <v>40</v>
      </c>
      <c r="D135" s="23" t="s">
        <v>41</v>
      </c>
      <c r="E135" s="23" t="s">
        <v>151</v>
      </c>
      <c r="G135" s="28">
        <v>342</v>
      </c>
    </row>
    <row r="136" spans="1:7">
      <c r="A136" s="25">
        <v>46101</v>
      </c>
      <c r="C136" s="23" t="s">
        <v>40</v>
      </c>
      <c r="D136" s="23" t="s">
        <v>41</v>
      </c>
      <c r="E136" s="23" t="s">
        <v>151</v>
      </c>
      <c r="G136" s="28">
        <v>342</v>
      </c>
    </row>
    <row r="137" spans="1:7">
      <c r="A137" s="25">
        <v>46101</v>
      </c>
      <c r="C137" s="23" t="s">
        <v>147</v>
      </c>
      <c r="D137" s="23" t="s">
        <v>11</v>
      </c>
      <c r="E137" s="23" t="s">
        <v>152</v>
      </c>
      <c r="G137" s="28">
        <v>389</v>
      </c>
    </row>
    <row r="138" spans="1:7">
      <c r="A138" s="25">
        <v>46101</v>
      </c>
      <c r="C138" s="23" t="s">
        <v>40</v>
      </c>
      <c r="D138" s="23" t="s">
        <v>41</v>
      </c>
      <c r="E138" s="23" t="s">
        <v>151</v>
      </c>
      <c r="G138" s="28">
        <v>392</v>
      </c>
    </row>
    <row r="139" spans="1:7">
      <c r="A139" s="25">
        <v>46101</v>
      </c>
      <c r="C139" s="23" t="s">
        <v>94</v>
      </c>
      <c r="D139" s="23" t="s">
        <v>11</v>
      </c>
      <c r="E139" s="23" t="s">
        <v>153</v>
      </c>
      <c r="G139" s="28">
        <v>511.2</v>
      </c>
    </row>
    <row r="140" spans="1:7">
      <c r="A140" s="25">
        <v>46101</v>
      </c>
      <c r="C140" s="23" t="s">
        <v>121</v>
      </c>
      <c r="D140" s="23" t="s">
        <v>11</v>
      </c>
      <c r="E140" s="23" t="s">
        <v>154</v>
      </c>
      <c r="G140" s="28">
        <v>550</v>
      </c>
    </row>
    <row r="141" spans="1:7">
      <c r="A141" s="25">
        <v>46101</v>
      </c>
      <c r="C141" s="23" t="s">
        <v>90</v>
      </c>
      <c r="D141" s="23" t="s">
        <v>124</v>
      </c>
      <c r="E141" s="23" t="s">
        <v>125</v>
      </c>
      <c r="G141" s="28">
        <v>622.5</v>
      </c>
    </row>
    <row r="142" spans="1:7">
      <c r="A142" s="25">
        <v>46101</v>
      </c>
      <c r="C142" s="23" t="s">
        <v>10</v>
      </c>
      <c r="D142" s="23" t="s">
        <v>20</v>
      </c>
      <c r="E142" s="23" t="s">
        <v>155</v>
      </c>
      <c r="G142" s="28">
        <v>772.2</v>
      </c>
    </row>
    <row r="143" spans="1:7">
      <c r="A143" s="25">
        <v>46101</v>
      </c>
      <c r="C143" s="23" t="s">
        <v>10</v>
      </c>
      <c r="D143" s="23" t="s">
        <v>20</v>
      </c>
      <c r="E143" s="23" t="s">
        <v>156</v>
      </c>
      <c r="G143" s="28">
        <v>956</v>
      </c>
    </row>
    <row r="144" spans="1:7" ht="24">
      <c r="A144" s="25">
        <v>46101</v>
      </c>
      <c r="C144" s="23" t="s">
        <v>10</v>
      </c>
      <c r="D144" s="23" t="s">
        <v>20</v>
      </c>
      <c r="E144" s="23" t="s">
        <v>157</v>
      </c>
      <c r="G144" s="28">
        <v>956</v>
      </c>
    </row>
    <row r="145" spans="1:7">
      <c r="A145" s="25">
        <v>46101</v>
      </c>
      <c r="C145" s="23" t="s">
        <v>158</v>
      </c>
      <c r="D145" s="23" t="s">
        <v>11</v>
      </c>
      <c r="E145" s="23" t="s">
        <v>159</v>
      </c>
      <c r="G145" s="28">
        <v>2134.9899999999998</v>
      </c>
    </row>
    <row r="146" spans="1:7">
      <c r="A146" s="26">
        <v>46101</v>
      </c>
      <c r="C146" s="23"/>
      <c r="D146" s="23"/>
      <c r="E146" s="16" t="s">
        <v>160</v>
      </c>
      <c r="G146" s="29">
        <f>SUM(G6:G145)</f>
        <v>15289.560000000001</v>
      </c>
    </row>
    <row r="147" spans="1:7">
      <c r="A147" s="25"/>
      <c r="C147" s="23"/>
      <c r="D147" s="23"/>
      <c r="E147" s="23"/>
      <c r="G147" s="28"/>
    </row>
    <row r="148" spans="1:7">
      <c r="A148" s="25"/>
      <c r="C148" s="23"/>
      <c r="D148" s="23"/>
      <c r="E148" s="23"/>
      <c r="G148" s="28"/>
    </row>
    <row r="149" spans="1:7">
      <c r="A149" s="25"/>
      <c r="C149" s="23"/>
      <c r="D149" s="23"/>
      <c r="E149" s="23"/>
      <c r="F149" s="24"/>
      <c r="G149" s="28"/>
    </row>
    <row r="150" spans="1:7">
      <c r="A150" s="25"/>
      <c r="C150" s="23"/>
      <c r="D150" s="23"/>
      <c r="E150" s="23"/>
      <c r="F150" s="24"/>
      <c r="G150" s="28"/>
    </row>
    <row r="151" spans="1:7">
      <c r="A151" s="25"/>
      <c r="C151" s="23"/>
      <c r="D151" s="23"/>
      <c r="E151" s="23"/>
      <c r="G151" s="28"/>
    </row>
    <row r="152" spans="1:7">
      <c r="A152" s="25"/>
      <c r="C152" s="23"/>
      <c r="D152" s="23"/>
      <c r="E152" s="23"/>
      <c r="G152" s="28"/>
    </row>
    <row r="153" spans="1:7">
      <c r="A153" s="25"/>
      <c r="C153" s="23"/>
      <c r="D153" s="23"/>
      <c r="E153" s="23"/>
      <c r="G153" s="28"/>
    </row>
    <row r="154" spans="1:7">
      <c r="A154" s="25"/>
      <c r="C154" s="23"/>
      <c r="D154" s="23"/>
      <c r="E154" s="23"/>
      <c r="G154" s="28"/>
    </row>
    <row r="155" spans="1:7">
      <c r="A155" s="25"/>
      <c r="C155" s="23"/>
      <c r="D155" s="23"/>
      <c r="E155" s="23"/>
      <c r="G155" s="28"/>
    </row>
    <row r="156" spans="1:7">
      <c r="A156" s="25"/>
      <c r="C156" s="23"/>
      <c r="D156" s="23"/>
      <c r="E156" s="23"/>
      <c r="G156" s="28"/>
    </row>
    <row r="157" spans="1:7">
      <c r="A157" s="26"/>
      <c r="E157" s="16"/>
      <c r="G157" s="27"/>
    </row>
  </sheetData>
  <autoFilter ref="A5:H5" xr:uid="{981A3EDA-C2E9-4F46-A88C-4A36CCA599D3}">
    <sortState xmlns:xlrd2="http://schemas.microsoft.com/office/spreadsheetml/2017/richdata2" ref="A6:H146">
      <sortCondition ref="G5"/>
    </sortState>
  </autoFilter>
  <pageMargins left="0.75" right="0.75" top="1" bottom="1" header="0.5" footer="0.5"/>
  <pageSetup scale="58" fitToHeight="0" orientation="landscape" r:id="rId1"/>
  <headerFooter>
    <oddFooter>&amp;LAMYN&amp;CPage &amp;P of &amp;N&amp;R06-Dec-2024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7D49-093A-4238-BA91-FA8D5743E544}">
  <sheetPr>
    <pageSetUpPr fitToPage="1"/>
  </sheetPr>
  <dimension ref="A1:S35"/>
  <sheetViews>
    <sheetView workbookViewId="0"/>
  </sheetViews>
  <sheetFormatPr defaultRowHeight="12.75"/>
  <cols>
    <col min="1" max="6" width="14.28515625" style="8" customWidth="1"/>
    <col min="7" max="7" width="14.28515625" style="13" customWidth="1"/>
    <col min="8" max="8" width="14.28515625" customWidth="1"/>
    <col min="9" max="9" width="7.140625" customWidth="1"/>
    <col min="10" max="11" width="28.5703125" customWidth="1"/>
    <col min="12" max="12" width="7.140625" customWidth="1"/>
    <col min="13" max="13" width="28.5703125" customWidth="1"/>
    <col min="14" max="14" width="64.28515625" customWidth="1"/>
    <col min="15" max="15" width="4.28515625" customWidth="1"/>
    <col min="16" max="16" width="28.5703125" customWidth="1"/>
    <col min="17" max="17" width="14.28515625" customWidth="1"/>
    <col min="18" max="19" width="28.5703125" customWidth="1"/>
  </cols>
  <sheetData>
    <row r="1" spans="1:7" s="1" customFormat="1" ht="22.5" customHeight="1">
      <c r="A1" s="1" t="s">
        <v>161</v>
      </c>
    </row>
    <row r="2" spans="1:7" s="2" customFormat="1" ht="22.5" customHeight="1">
      <c r="A2" s="2" t="s">
        <v>162</v>
      </c>
    </row>
    <row r="3" spans="1:7" s="3" customFormat="1">
      <c r="A3" s="4" t="s">
        <v>163</v>
      </c>
      <c r="B3" s="4" t="s">
        <v>164</v>
      </c>
      <c r="C3" s="4"/>
      <c r="D3" s="4"/>
      <c r="E3" s="4"/>
      <c r="F3" s="4"/>
      <c r="G3" s="4"/>
    </row>
    <row r="4" spans="1:7" s="3" customFormat="1">
      <c r="A4" s="4" t="s">
        <v>165</v>
      </c>
      <c r="B4" s="4" t="s">
        <v>4</v>
      </c>
      <c r="C4" s="4"/>
      <c r="D4" s="4"/>
      <c r="E4" s="4"/>
      <c r="F4" s="4"/>
      <c r="G4" s="4"/>
    </row>
    <row r="5" spans="1:7" s="3" customFormat="1">
      <c r="A5" s="4" t="s">
        <v>166</v>
      </c>
      <c r="B5" s="4" t="s">
        <v>167</v>
      </c>
      <c r="C5" s="4"/>
      <c r="D5" s="4"/>
      <c r="E5" s="4"/>
      <c r="F5" s="4"/>
      <c r="G5" s="4"/>
    </row>
    <row r="6" spans="1:7" s="3" customFormat="1">
      <c r="A6" s="4" t="s">
        <v>168</v>
      </c>
      <c r="B6" s="4" t="s">
        <v>169</v>
      </c>
      <c r="C6" s="4"/>
      <c r="D6" s="4"/>
      <c r="E6" s="4"/>
      <c r="F6" s="4"/>
      <c r="G6" s="4"/>
    </row>
    <row r="7" spans="1:7" s="3" customFormat="1">
      <c r="A7" s="4" t="s">
        <v>170</v>
      </c>
      <c r="B7" s="4" t="s">
        <v>171</v>
      </c>
      <c r="C7" s="4"/>
      <c r="D7" s="4"/>
      <c r="E7" s="4"/>
      <c r="F7" s="4"/>
      <c r="G7" s="4"/>
    </row>
    <row r="8" spans="1:7" s="3" customFormat="1">
      <c r="A8" s="4" t="s">
        <v>172</v>
      </c>
      <c r="B8" s="4" t="s">
        <v>173</v>
      </c>
      <c r="C8" s="4"/>
      <c r="D8" s="4"/>
      <c r="E8" s="4"/>
      <c r="F8" s="4"/>
      <c r="G8" s="4"/>
    </row>
    <row r="9" spans="1:7" s="3" customFormat="1">
      <c r="A9" s="4"/>
      <c r="B9" s="4"/>
      <c r="C9" s="4"/>
      <c r="D9" s="4"/>
      <c r="E9" s="4"/>
      <c r="F9" s="4"/>
      <c r="G9" s="4"/>
    </row>
    <row r="10" spans="1:7" s="5" customFormat="1">
      <c r="A10" s="6" t="s">
        <v>174</v>
      </c>
      <c r="B10" s="6"/>
      <c r="C10" s="6"/>
      <c r="D10" s="6"/>
      <c r="E10" s="6"/>
      <c r="F10" s="6"/>
      <c r="G10" s="6"/>
    </row>
    <row r="11" spans="1:7" s="7" customFormat="1">
      <c r="A11" s="8"/>
      <c r="B11" s="8" t="s">
        <v>175</v>
      </c>
      <c r="C11" s="8" t="s">
        <v>176</v>
      </c>
      <c r="D11" s="8" t="s">
        <v>177</v>
      </c>
      <c r="E11" s="8" t="s">
        <v>178</v>
      </c>
      <c r="F11" s="8" t="s">
        <v>179</v>
      </c>
      <c r="G11" s="8"/>
    </row>
    <row r="12" spans="1:7" s="7" customFormat="1">
      <c r="A12" s="8" t="s">
        <v>180</v>
      </c>
      <c r="B12" s="8" t="s">
        <v>181</v>
      </c>
      <c r="C12" s="8" t="s">
        <v>182</v>
      </c>
      <c r="D12" s="8" t="s">
        <v>183</v>
      </c>
      <c r="E12" s="8" t="s">
        <v>184</v>
      </c>
      <c r="F12" s="8"/>
      <c r="G12" s="8"/>
    </row>
    <row r="13" spans="1:7" s="7" customFormat="1">
      <c r="A13" s="8" t="s">
        <v>185</v>
      </c>
      <c r="B13" s="8"/>
      <c r="C13" s="8"/>
      <c r="D13" s="8"/>
      <c r="E13" s="8"/>
      <c r="F13" s="8"/>
      <c r="G13" s="8"/>
    </row>
    <row r="14" spans="1:7" s="7" customFormat="1">
      <c r="A14" s="8" t="s">
        <v>186</v>
      </c>
      <c r="B14" s="8"/>
      <c r="C14" s="8"/>
      <c r="D14" s="8"/>
      <c r="E14" s="8"/>
      <c r="F14" s="8"/>
      <c r="G14" s="8"/>
    </row>
    <row r="15" spans="1:7" s="7" customFormat="1">
      <c r="A15" s="8"/>
      <c r="B15" s="8"/>
      <c r="C15" s="8"/>
      <c r="D15" s="8"/>
      <c r="E15" s="8"/>
      <c r="F15" s="8"/>
      <c r="G15" s="8"/>
    </row>
    <row r="16" spans="1:7" s="9" customFormat="1">
      <c r="A16" s="10" t="s">
        <v>187</v>
      </c>
      <c r="B16" s="10"/>
      <c r="C16" s="10"/>
      <c r="D16" s="10"/>
      <c r="E16" s="10"/>
      <c r="F16" s="10"/>
      <c r="G16" s="10"/>
    </row>
    <row r="17" spans="1:19" s="11" customFormat="1">
      <c r="A17" s="12" t="s">
        <v>188</v>
      </c>
      <c r="B17" s="12" t="s">
        <v>189</v>
      </c>
      <c r="C17" s="12"/>
      <c r="D17" s="12"/>
      <c r="E17" s="12"/>
      <c r="F17" s="12"/>
      <c r="G17" s="12"/>
    </row>
    <row r="18" spans="1:19" s="11" customFormat="1">
      <c r="A18" s="12" t="s">
        <v>190</v>
      </c>
      <c r="B18" s="12" t="s">
        <v>191</v>
      </c>
      <c r="C18" s="12"/>
      <c r="D18" s="12"/>
      <c r="E18" s="12"/>
      <c r="F18" s="12"/>
      <c r="G18" s="12"/>
    </row>
    <row r="19" spans="1:19" s="11" customFormat="1">
      <c r="A19" s="12" t="s">
        <v>192</v>
      </c>
      <c r="B19" s="12" t="s">
        <v>193</v>
      </c>
      <c r="C19" s="12"/>
      <c r="D19" s="12"/>
      <c r="E19" s="12"/>
      <c r="F19" s="12"/>
      <c r="G19" s="12"/>
    </row>
    <row r="20" spans="1:19" s="11" customFormat="1">
      <c r="A20" s="12"/>
      <c r="B20" s="12"/>
      <c r="C20" s="12"/>
      <c r="D20" s="12"/>
      <c r="E20" s="12"/>
      <c r="F20" s="12"/>
      <c r="G20" s="12"/>
    </row>
    <row r="21" spans="1:19" s="11" customFormat="1">
      <c r="A21" s="12"/>
      <c r="B21" s="12"/>
      <c r="C21" s="12"/>
      <c r="D21" s="12"/>
      <c r="E21" s="12"/>
      <c r="F21" s="12"/>
      <c r="G21" s="12" t="s">
        <v>194</v>
      </c>
      <c r="H21" s="11" t="s">
        <v>195</v>
      </c>
      <c r="I21" s="11" t="s">
        <v>196</v>
      </c>
      <c r="J21" s="11" t="s">
        <v>197</v>
      </c>
      <c r="K21" s="11" t="s">
        <v>5</v>
      </c>
      <c r="L21" s="11" t="s">
        <v>198</v>
      </c>
      <c r="M21" s="11" t="s">
        <v>199</v>
      </c>
      <c r="N21" s="11" t="s">
        <v>176</v>
      </c>
      <c r="O21" s="11" t="s">
        <v>200</v>
      </c>
      <c r="P21" s="11" t="s">
        <v>201</v>
      </c>
      <c r="Q21" s="11" t="s">
        <v>9</v>
      </c>
      <c r="R21" s="11" t="s">
        <v>202</v>
      </c>
      <c r="S21" s="11" t="s">
        <v>203</v>
      </c>
    </row>
    <row r="22" spans="1:19" s="11" customFormat="1">
      <c r="A22" s="12"/>
      <c r="B22" s="12"/>
      <c r="C22" s="12"/>
      <c r="D22" s="12"/>
      <c r="E22" s="12"/>
      <c r="F22" s="12"/>
      <c r="G22" s="12" t="s">
        <v>204</v>
      </c>
      <c r="H22" s="11" t="s">
        <v>205</v>
      </c>
      <c r="I22" s="11" t="s">
        <v>205</v>
      </c>
      <c r="J22" s="11" t="s">
        <v>205</v>
      </c>
      <c r="K22" s="11" t="s">
        <v>205</v>
      </c>
      <c r="L22" s="11" t="s">
        <v>205</v>
      </c>
      <c r="M22" s="11" t="s">
        <v>205</v>
      </c>
      <c r="N22" s="11" t="s">
        <v>205</v>
      </c>
      <c r="O22" s="11" t="s">
        <v>205</v>
      </c>
      <c r="P22" s="11" t="s">
        <v>205</v>
      </c>
      <c r="Q22" s="11" t="s">
        <v>205</v>
      </c>
      <c r="R22" s="11" t="s">
        <v>205</v>
      </c>
      <c r="S22" s="11" t="s">
        <v>205</v>
      </c>
    </row>
    <row r="23" spans="1:19" s="11" customFormat="1">
      <c r="A23" s="12"/>
      <c r="B23" s="12"/>
      <c r="C23" s="12"/>
      <c r="D23" s="12"/>
      <c r="E23" s="12"/>
      <c r="F23" s="12"/>
      <c r="G23" s="12" t="s">
        <v>206</v>
      </c>
      <c r="H23" s="11" t="s">
        <v>207</v>
      </c>
      <c r="I23" s="11" t="s">
        <v>4</v>
      </c>
      <c r="J23" s="11" t="s">
        <v>208</v>
      </c>
      <c r="K23" s="11" t="s">
        <v>4</v>
      </c>
      <c r="L23" s="11" t="s">
        <v>4</v>
      </c>
      <c r="M23" s="11" t="s">
        <v>209</v>
      </c>
      <c r="N23" s="11" t="s">
        <v>210</v>
      </c>
      <c r="O23" s="11" t="s">
        <v>4</v>
      </c>
      <c r="P23" s="11" t="s">
        <v>4</v>
      </c>
      <c r="Q23" s="11" t="s">
        <v>211</v>
      </c>
      <c r="R23" s="11" t="s">
        <v>212</v>
      </c>
      <c r="S23" s="11" t="s">
        <v>213</v>
      </c>
    </row>
    <row r="24" spans="1:19" s="11" customFormat="1">
      <c r="A24" s="12"/>
      <c r="B24" s="12"/>
      <c r="C24" s="12"/>
      <c r="D24" s="12"/>
      <c r="E24" s="12"/>
      <c r="F24" s="12"/>
      <c r="G24" s="12" t="s">
        <v>214</v>
      </c>
      <c r="H24" s="11" t="s">
        <v>4</v>
      </c>
      <c r="I24" s="11" t="s">
        <v>4</v>
      </c>
      <c r="J24" s="11" t="s">
        <v>4</v>
      </c>
      <c r="K24" s="11" t="s">
        <v>4</v>
      </c>
      <c r="L24" s="11" t="s">
        <v>4</v>
      </c>
      <c r="M24" s="11" t="s">
        <v>4</v>
      </c>
      <c r="N24" s="11" t="s">
        <v>4</v>
      </c>
      <c r="O24" s="11" t="s">
        <v>4</v>
      </c>
      <c r="P24" s="11" t="s">
        <v>4</v>
      </c>
      <c r="Q24" s="11" t="s">
        <v>4</v>
      </c>
      <c r="R24" s="11" t="s">
        <v>4</v>
      </c>
      <c r="S24" s="11" t="s">
        <v>4</v>
      </c>
    </row>
    <row r="25" spans="1:19" s="11" customFormat="1">
      <c r="A25" s="12"/>
      <c r="B25" s="12"/>
      <c r="C25" s="12"/>
      <c r="D25" s="12"/>
      <c r="E25" s="12"/>
      <c r="F25" s="12"/>
      <c r="G25" s="12" t="s">
        <v>215</v>
      </c>
      <c r="H25" s="11" t="s">
        <v>216</v>
      </c>
      <c r="I25" s="11" t="s">
        <v>216</v>
      </c>
      <c r="J25" s="11" t="s">
        <v>216</v>
      </c>
      <c r="K25" s="11" t="s">
        <v>216</v>
      </c>
      <c r="L25" s="11" t="s">
        <v>216</v>
      </c>
      <c r="M25" s="11" t="s">
        <v>216</v>
      </c>
      <c r="N25" s="11" t="s">
        <v>216</v>
      </c>
      <c r="O25" s="11" t="s">
        <v>216</v>
      </c>
      <c r="P25" s="11" t="s">
        <v>216</v>
      </c>
      <c r="Q25" s="11" t="s">
        <v>216</v>
      </c>
      <c r="R25" s="11" t="s">
        <v>216</v>
      </c>
      <c r="S25" s="11" t="s">
        <v>216</v>
      </c>
    </row>
    <row r="26" spans="1:19" s="11" customFormat="1">
      <c r="A26" s="12"/>
      <c r="B26" s="12"/>
      <c r="C26" s="12"/>
      <c r="D26" s="12"/>
      <c r="E26" s="12"/>
      <c r="F26" s="12"/>
      <c r="G26" s="12"/>
    </row>
    <row r="27" spans="1:19" s="13" customFormat="1">
      <c r="A27" s="6" t="s">
        <v>217</v>
      </c>
      <c r="B27" s="6"/>
      <c r="C27" s="6"/>
      <c r="D27" s="6"/>
      <c r="E27" s="6"/>
      <c r="F27" s="6"/>
      <c r="H27" s="13" t="s">
        <v>218</v>
      </c>
    </row>
    <row r="28" spans="1:19" s="13" customFormat="1">
      <c r="A28" s="8" t="s">
        <v>219</v>
      </c>
      <c r="B28" s="8" t="s">
        <v>220</v>
      </c>
      <c r="C28" s="8" t="s">
        <v>221</v>
      </c>
      <c r="D28" s="8" t="s">
        <v>222</v>
      </c>
      <c r="E28" s="8" t="s">
        <v>223</v>
      </c>
      <c r="F28" s="8" t="s">
        <v>224</v>
      </c>
    </row>
    <row r="29" spans="1:19" ht="30" customHeight="1">
      <c r="A29" s="8" t="s">
        <v>225</v>
      </c>
      <c r="B29" s="8" t="s">
        <v>226</v>
      </c>
      <c r="C29" s="8" t="s">
        <v>227</v>
      </c>
      <c r="H29" s="14" t="s">
        <v>164</v>
      </c>
    </row>
    <row r="30" spans="1:19">
      <c r="A30" s="8" t="s">
        <v>228</v>
      </c>
      <c r="B30" s="8" t="s">
        <v>229</v>
      </c>
    </row>
    <row r="31" spans="1:19" ht="25.5">
      <c r="A31" s="8" t="s">
        <v>230</v>
      </c>
      <c r="H31" s="15" t="s">
        <v>3</v>
      </c>
      <c r="I31" s="16" t="s">
        <v>4</v>
      </c>
      <c r="J31" s="16" t="s">
        <v>231</v>
      </c>
      <c r="K31" s="16" t="s">
        <v>5</v>
      </c>
      <c r="L31" s="16" t="s">
        <v>4</v>
      </c>
      <c r="M31" s="16" t="s">
        <v>6</v>
      </c>
      <c r="N31" s="16" t="s">
        <v>7</v>
      </c>
      <c r="O31" s="16" t="s">
        <v>4</v>
      </c>
      <c r="P31" s="16" t="s">
        <v>8</v>
      </c>
      <c r="Q31" s="15" t="s">
        <v>9</v>
      </c>
      <c r="R31" s="16" t="s">
        <v>202</v>
      </c>
      <c r="S31" s="16" t="s">
        <v>203</v>
      </c>
    </row>
    <row r="32" spans="1:19">
      <c r="A32" s="8" t="s">
        <v>232</v>
      </c>
      <c r="B32" s="8" t="s">
        <v>233</v>
      </c>
      <c r="H32" s="17">
        <v>45632</v>
      </c>
      <c r="Q32" s="18"/>
    </row>
    <row r="33" spans="1:1">
      <c r="A33" s="8" t="s">
        <v>230</v>
      </c>
    </row>
    <row r="34" spans="1:1">
      <c r="A34" s="8" t="s">
        <v>230</v>
      </c>
    </row>
    <row r="35" spans="1:1">
      <c r="A35" s="8" t="s">
        <v>230</v>
      </c>
    </row>
  </sheetData>
  <pageMargins left="0.75" right="0.75" top="1" bottom="1" header="0.5" footer="0.5"/>
  <pageSetup fitToHeight="0" orientation="portrait"/>
  <headerFooter>
    <oddFooter>&amp;L{&amp;&amp;USER}&amp;CPage &amp;P of &amp;N&amp;R{&amp;&amp;TODAY}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E66E3E0948F47AA5CB8F3D347F979" ma:contentTypeVersion="34" ma:contentTypeDescription="Create a new document." ma:contentTypeScope="" ma:versionID="58120e65f36558eb50629485799f6c9d">
  <xsd:schema xmlns:xsd="http://www.w3.org/2001/XMLSchema" xmlns:xs="http://www.w3.org/2001/XMLSchema" xmlns:p="http://schemas.microsoft.com/office/2006/metadata/properties" xmlns:ns2="b7a2b010-b2f1-42c9-a1eb-64a826bdccac" xmlns:ns3="e7bbb16c-3ae4-4b4f-b3c5-b957cadf0fa2" targetNamespace="http://schemas.microsoft.com/office/2006/metadata/properties" ma:root="true" ma:fieldsID="78657d3c8782f9033697eced81a0697c" ns2:_="" ns3:_="">
    <xsd:import namespace="b7a2b010-b2f1-42c9-a1eb-64a826bdccac"/>
    <xsd:import namespace="e7bbb16c-3ae4-4b4f-b3c5-b957cadf0f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COUNCIL_x002f_GRANT" minOccurs="0"/>
                <xsd:element ref="ns2:Claimstatus" minOccurs="0"/>
                <xsd:element ref="ns2:lcf76f155ced4ddcb4097134ff3c332f" minOccurs="0"/>
                <xsd:element ref="ns3:TaxCatchAll" minOccurs="0"/>
                <xsd:element ref="ns2:Stage" minOccurs="0"/>
                <xsd:element ref="ns2:Month" minOccurs="0"/>
                <xsd:element ref="ns2:Year" minOccurs="0"/>
                <xsd:element ref="ns2:MediaServiceObjectDetectorVersions" minOccurs="0"/>
                <xsd:element ref="ns2:PaymentDate" minOccurs="0"/>
                <xsd:element ref="ns2:MediaServiceSearchProperties" minOccurs="0"/>
                <xsd:element ref="ns2:k69de83bc5f544a89fe72ee89514b2d1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2b010-b2f1-42c9-a1eb-64a826bdc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COUNCIL_x002f_GRANT" ma:index="21" nillable="true" ma:displayName="COUNCIL/GRANT" ma:format="Dropdown" ma:internalName="COUNCIL_x002f_GRANT">
      <xsd:simpleType>
        <xsd:restriction base="dms:Text">
          <xsd:maxLength value="255"/>
        </xsd:restriction>
      </xsd:simpleType>
    </xsd:element>
    <xsd:element name="Claimstatus" ma:index="22" nillable="true" ma:displayName="Claim status" ma:description="Claim status" ma:format="Dropdown" ma:internalName="Claimstatus">
      <xsd:simpleType>
        <xsd:restriction base="dms:Choice">
          <xsd:enumeration value="Open"/>
          <xsd:enumeration value="Closed"/>
          <xsd:enumeration value="Re-opened"/>
          <xsd:enumeration value="Open - awaiting 3rd Party Outcome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a2de631-4813-46d6-b94a-244e68e07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ge" ma:index="26" nillable="true" ma:displayName="Stage" ma:default="Implementation" ma:description="Stage of project" ma:format="Dropdown" ma:internalName="Stage">
      <xsd:simpleType>
        <xsd:restriction base="dms:Text">
          <xsd:maxLength value="255"/>
        </xsd:restriction>
      </xsd:simpleType>
    </xsd:element>
    <xsd:element name="Month" ma:index="27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  <xsd:element name="Year" ma:index="28" nillable="true" ma:displayName="Year" ma:format="Dropdown" ma:internalName="Year">
      <xsd:simpleType>
        <xsd:restriction base="dms:Choice">
          <xsd:enumeration value="2023"/>
          <xsd:enumeration value="2024"/>
          <xsd:enumeration value="2025"/>
        </xsd:restriction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aymentDate" ma:index="30" nillable="true" ma:displayName="Payment Date" ma:format="DateOnly" ma:internalName="PaymentDate">
      <xsd:simpleType>
        <xsd:restriction base="dms:DateTime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69de83bc5f544a89fe72ee89514b2d1" ma:index="33" nillable="true" ma:taxonomy="true" ma:internalName="k69de83bc5f544a89fe72ee89514b2d1" ma:taxonomyFieldName="Financial_x0020_Year" ma:displayName="Financial Year" ma:indexed="true" ma:default="" ma:fieldId="{469de83b-c5f5-44a8-9fe7-2ee89514b2d1}" ma:sspId="ca2de631-4813-46d6-b94a-244e68e07940" ma:termSetId="4e89148a-eeb4-40b4-962e-cd2a4bf899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bb16c-3ae4-4b4f-b3c5-b957cadf0f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100d434-29e9-4f40-9883-a19978ab889c}" ma:internalName="TaxCatchAll" ma:showField="CatchAllData" ma:web="e7bbb16c-3ae4-4b4f-b3c5-b957cadf0f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UNCIL_x002f_GRANT xmlns="b7a2b010-b2f1-42c9-a1eb-64a826bdccac" xsi:nil="true"/>
    <Month xmlns="b7a2b010-b2f1-42c9-a1eb-64a826bdccac" xsi:nil="true"/>
    <Claimstatus xmlns="b7a2b010-b2f1-42c9-a1eb-64a826bdccac" xsi:nil="true"/>
    <k69de83bc5f544a89fe72ee89514b2d1 xmlns="b7a2b010-b2f1-42c9-a1eb-64a826bdccac">
      <Terms xmlns="http://schemas.microsoft.com/office/infopath/2007/PartnerControls"/>
    </k69de83bc5f544a89fe72ee89514b2d1>
    <TaxCatchAll xmlns="e7bbb16c-3ae4-4b4f-b3c5-b957cadf0fa2" xsi:nil="true"/>
    <lcf76f155ced4ddcb4097134ff3c332f xmlns="b7a2b010-b2f1-42c9-a1eb-64a826bdccac">
      <Terms xmlns="http://schemas.microsoft.com/office/infopath/2007/PartnerControls"/>
    </lcf76f155ced4ddcb4097134ff3c332f>
    <Stage xmlns="b7a2b010-b2f1-42c9-a1eb-64a826bdccac">Implementation</Stage>
    <Year xmlns="b7a2b010-b2f1-42c9-a1eb-64a826bdccac" xsi:nil="true"/>
    <PaymentDate xmlns="b7a2b010-b2f1-42c9-a1eb-64a826bdccac" xsi:nil="true"/>
  </documentManagement>
</p:properties>
</file>

<file path=customXml/itemProps1.xml><?xml version="1.0" encoding="utf-8"?>
<ds:datastoreItem xmlns:ds="http://schemas.openxmlformats.org/officeDocument/2006/customXml" ds:itemID="{135FA947-3194-4795-9883-A915DCBEDACB}"/>
</file>

<file path=customXml/itemProps2.xml><?xml version="1.0" encoding="utf-8"?>
<ds:datastoreItem xmlns:ds="http://schemas.openxmlformats.org/officeDocument/2006/customXml" ds:itemID="{F53C9428-68DA-459B-B0A1-097ACF7622FB}"/>
</file>

<file path=customXml/itemProps3.xml><?xml version="1.0" encoding="utf-8"?>
<ds:datastoreItem xmlns:ds="http://schemas.openxmlformats.org/officeDocument/2006/customXml" ds:itemID="{2B8CEC0D-72D2-46F8-AF50-24309D11A8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Ng</dc:creator>
  <cp:keywords/>
  <dc:description/>
  <cp:lastModifiedBy>Amy Ng</cp:lastModifiedBy>
  <cp:revision/>
  <dcterms:created xsi:type="dcterms:W3CDTF">2024-12-06T17:01:31Z</dcterms:created>
  <dcterms:modified xsi:type="dcterms:W3CDTF">2026-06-23T08:43:29Z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0x0101002FBE66E3E0948F47AA5CB8F3D347F979</vt:lpwstr>
  </property>
  <property fmtid="{D5CDD505-2E9C-101B-9397-08002B2CF9AE}" pid="3" name="MediaServiceImageTags">
    <vt:lpwstr/>
  </property>
  <property fmtid="{D5CDD505-2E9C-101B-9397-08002B2CF9AE}" pid="4" name="Financial Year">
    <vt:lpwstr/>
  </property>
  <property fmtid="{D5CDD505-2E9C-101B-9397-08002B2CF9AE}" pid="5" name="Financial_x0020_Year">
    <vt:lpwstr/>
  </property>
</Properties>
</file>